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<sst xmlns="http://schemas.openxmlformats.org/spreadsheetml/2006/main" count="645" uniqueCount="337">
  <si>
    <t xml:space="preserve"> </t>
  </si>
  <si>
    <t>VYTÁPĚNÍ</t>
  </si>
  <si>
    <t>Popis</t>
  </si>
  <si>
    <t>Množství</t>
  </si>
  <si>
    <t>Jednotka</t>
  </si>
  <si>
    <t>Jed. cena</t>
  </si>
  <si>
    <t>Celk. cena</t>
  </si>
  <si>
    <t>Plynový kotel 5,8 - 32,7 kW (ref. výrobek Buderus-Logamax plus GB162 - 35)</t>
  </si>
  <si>
    <t>ks</t>
  </si>
  <si>
    <t>Montáž</t>
  </si>
  <si>
    <t>Typový kaskádový odvod spalin ∅125</t>
  </si>
  <si>
    <t>kpl</t>
  </si>
  <si>
    <t>Systém MaR ( 2x zdroj tepla, 4 x topný okruh ekvitermní )</t>
  </si>
  <si>
    <t xml:space="preserve">Zabezpečení kotelny dle ČSN 06 3010 </t>
  </si>
  <si>
    <t>Hydraulický anuloid HVDT II - Q = 5,0 m3/hod + izolace</t>
  </si>
  <si>
    <t>Sdružený rozdělovač + sběrač M 120 x 120, L = 1850 + izolace</t>
  </si>
  <si>
    <t>Oběhové čerpadlo s frekvenční regulací, PN 6/10, 230 V</t>
  </si>
  <si>
    <t>0,5m3/hod, 20 kPa</t>
  </si>
  <si>
    <t>1,0m3/hod, 25 kPa</t>
  </si>
  <si>
    <t>2,5m3/hod, 35 kPa</t>
  </si>
  <si>
    <t>Expanzní nádoba tlaková Reflex NG 80/6 + MK 3/4''</t>
  </si>
  <si>
    <t>Revize tlakové nádoby</t>
  </si>
  <si>
    <t>Desková otopná tělesa KLASIK</t>
  </si>
  <si>
    <t>10-500-400</t>
  </si>
  <si>
    <t>11-500-400</t>
  </si>
  <si>
    <t>11-600-400</t>
  </si>
  <si>
    <t>11-600-900</t>
  </si>
  <si>
    <t>11-600-1000</t>
  </si>
  <si>
    <t>21-600-500</t>
  </si>
  <si>
    <t>21-600-600</t>
  </si>
  <si>
    <t>21-600-700</t>
  </si>
  <si>
    <t>21-600-800</t>
  </si>
  <si>
    <t>21-600-1200</t>
  </si>
  <si>
    <t>22-600-800</t>
  </si>
  <si>
    <t>22-600-1800</t>
  </si>
  <si>
    <t>33-600-800</t>
  </si>
  <si>
    <t>33-600-2000</t>
  </si>
  <si>
    <t>22-900-1400</t>
  </si>
  <si>
    <t>22-900-1800</t>
  </si>
  <si>
    <t>Desková otopná tělesa VK</t>
  </si>
  <si>
    <t>21-500-1000</t>
  </si>
  <si>
    <t>11-600-600</t>
  </si>
  <si>
    <t>21-600-400</t>
  </si>
  <si>
    <t>10-600-400</t>
  </si>
  <si>
    <t>11-600-500</t>
  </si>
  <si>
    <t xml:space="preserve">Montáž těles </t>
  </si>
  <si>
    <t xml:space="preserve">Potrubí z trubek ocelových závitových + prořez </t>
  </si>
  <si>
    <t>DN 20</t>
  </si>
  <si>
    <t>m</t>
  </si>
  <si>
    <t>DN 25</t>
  </si>
  <si>
    <t>DN 40</t>
  </si>
  <si>
    <t>DN 50</t>
  </si>
  <si>
    <t>Tlakové zkoušky potrubí z trubek ocelových do DN 50</t>
  </si>
  <si>
    <t xml:space="preserve">Potrubí z trubek měděných + prořez </t>
  </si>
  <si>
    <t>15x1</t>
  </si>
  <si>
    <t>18x1</t>
  </si>
  <si>
    <t>22x1</t>
  </si>
  <si>
    <t>28x1</t>
  </si>
  <si>
    <t>35x1,5</t>
  </si>
  <si>
    <t>Tlakové zkoušky potrubí z trubek plastových do DN 50</t>
  </si>
  <si>
    <t>Závěsy a konzole pro uložení potrubí</t>
  </si>
  <si>
    <t>Napouštění otopné soustavy</t>
  </si>
  <si>
    <t>Kulový kohout závitový, PN 10</t>
  </si>
  <si>
    <t>Zpětný ventil závitový, PN 10</t>
  </si>
  <si>
    <t>Filtr závitový, PN 10</t>
  </si>
  <si>
    <t>Filtrball DN 40</t>
  </si>
  <si>
    <t>Dvoucestný regulační kohout Kv = 1,6 + servopohon</t>
  </si>
  <si>
    <t>Třícestná regulační klapka Kv = 4,0 + servopohon</t>
  </si>
  <si>
    <t>Třícestná regulační klapka Kv = 10 + servopohon</t>
  </si>
  <si>
    <t>Teploměr TR 100, 0-120°</t>
  </si>
  <si>
    <t>Manometr D160, 0 až 400 kPa</t>
  </si>
  <si>
    <t>Vypouštěcí kohout PN 6 - DN 15</t>
  </si>
  <si>
    <t>Automatický odvzdušňovací ventil PN 6</t>
  </si>
  <si>
    <t>DN 15</t>
  </si>
  <si>
    <t>Dvojregulační radiárové H-šroubení</t>
  </si>
  <si>
    <t>Termostatickýregulační ventil + regulační šroubení</t>
  </si>
  <si>
    <t>Termostatická hlavice pro veřejné prostory</t>
  </si>
  <si>
    <t xml:space="preserve">Nátěry potrubí syntetické </t>
  </si>
  <si>
    <t>Dvojnásobné pro ocelové potrubí do DN 50</t>
  </si>
  <si>
    <t>Pouzdra z minerální vlny pro potrubí + AL folie (průměr x tloušťka)</t>
  </si>
  <si>
    <t>28 x 20</t>
  </si>
  <si>
    <t>48 x 30</t>
  </si>
  <si>
    <t>54 x 50</t>
  </si>
  <si>
    <t>Plastové návleky tl. 6 mm</t>
  </si>
  <si>
    <t>18 x 6</t>
  </si>
  <si>
    <t>22 x 6</t>
  </si>
  <si>
    <t>28 x 6</t>
  </si>
  <si>
    <t>35 x 6</t>
  </si>
  <si>
    <t>HZS :</t>
  </si>
  <si>
    <t>Topná zkouška</t>
  </si>
  <si>
    <t>hod</t>
  </si>
  <si>
    <t>Zaregulování soustavy</t>
  </si>
  <si>
    <t>Výchozí revize kotelny</t>
  </si>
  <si>
    <t>Přesun hmot v objektech</t>
  </si>
  <si>
    <t>%</t>
  </si>
  <si>
    <t>CELKEM bez DPH</t>
  </si>
  <si>
    <t>Potrubí PPR 32</t>
  </si>
  <si>
    <t>Potrubí PPR 25</t>
  </si>
  <si>
    <t>Potrubí PPR 20</t>
  </si>
  <si>
    <t>Izolace</t>
  </si>
  <si>
    <t>Kohout kulový 3/4"</t>
  </si>
  <si>
    <t>Kohout kulový 1"</t>
  </si>
  <si>
    <t>Vodoměr</t>
  </si>
  <si>
    <t>Příslušenství k vodoměrům</t>
  </si>
  <si>
    <t>Kotvící pom.materiál</t>
  </si>
  <si>
    <t>Přípomocné práce</t>
  </si>
  <si>
    <t>Tlaková zkouška</t>
  </si>
  <si>
    <t>Přesun hmot</t>
  </si>
  <si>
    <t>PLYNOVOD</t>
  </si>
  <si>
    <t>Ocelová skříň 750x750x300 + sokl vč. Regulace, výkopu a demontáž stáv.</t>
  </si>
  <si>
    <t>Ocelová skříň 300x300x220</t>
  </si>
  <si>
    <t>Plastové potrubí LPE D50</t>
  </si>
  <si>
    <t>Plastová chránička Hekaplast DN 90</t>
  </si>
  <si>
    <t>Ocelové potrubí DN 32</t>
  </si>
  <si>
    <t>Ocelové potrubí DN 40</t>
  </si>
  <si>
    <t>Ocelová chránička DN 65</t>
  </si>
  <si>
    <t>Tlakové zkoušky potrubí</t>
  </si>
  <si>
    <t>Závěsy potrubí</t>
  </si>
  <si>
    <t>Signalizační folie žlutá</t>
  </si>
  <si>
    <t>Kulové uzávěry - DN 32</t>
  </si>
  <si>
    <t>Kulové uzávěry - DN 40</t>
  </si>
  <si>
    <t>Připojení plynových spotřebičů</t>
  </si>
  <si>
    <t>Nátěry potrubí do DN 50</t>
  </si>
  <si>
    <t>Hloubení rýh š.do 600 mm hor.3</t>
  </si>
  <si>
    <r>
      <t>m</t>
    </r>
    <r>
      <rPr>
        <vertAlign val="superscript"/>
        <sz val="9"/>
        <rFont val="Arial"/>
        <family val="2"/>
      </rPr>
      <t>3</t>
    </r>
  </si>
  <si>
    <t xml:space="preserve">Obsyp potrubí pískem se zhutněním </t>
  </si>
  <si>
    <t>Zásyp rýh zeminou se zhutněním</t>
  </si>
  <si>
    <t>Zkouška pevnosti potrubí dle ČSN EN 1775 a souvisejících předpisů</t>
  </si>
  <si>
    <t>Revize plynu</t>
  </si>
  <si>
    <t>VODOVOD</t>
  </si>
  <si>
    <t>tun</t>
  </si>
  <si>
    <t>bm</t>
  </si>
  <si>
    <t>kg</t>
  </si>
  <si>
    <t>Přistavení kontejnerů na odvoz suti vč. Poplatků za uložení na skládce</t>
  </si>
  <si>
    <t>Zhotovení vápenných omítek pod obklad vč. cementového prohozu</t>
  </si>
  <si>
    <t>Odstranění staré omítky</t>
  </si>
  <si>
    <t>Odstranění stávajícího betonu</t>
  </si>
  <si>
    <t>Přesun do kontejnerů do 20 bm</t>
  </si>
  <si>
    <t>Montáž nenosných příček Ytong tl. 100 a 150 mm</t>
  </si>
  <si>
    <t>Montáž překladů Ytong</t>
  </si>
  <si>
    <t>Betonáž zákl. desky vč. armování vč. přesunu materiálu</t>
  </si>
  <si>
    <t>Montáž kovových futer vč. zazdění</t>
  </si>
  <si>
    <t>Montáž obkladu vč. lepidla a spárovací hmoty</t>
  </si>
  <si>
    <t>Montáž dlažby vč. lepidla a spárovací hmoty</t>
  </si>
  <si>
    <t>Montáž izolace proti vlhkosti Weber Akryzol ve dvou vrstvách</t>
  </si>
  <si>
    <t>Montáž izolační dilatační pásky Weber BE - 14</t>
  </si>
  <si>
    <t>Armování povrchů tkaninou Vertex vč. dvou vrstev lepidla vč. materiálu</t>
  </si>
  <si>
    <t>Štukování zdí nad obklady vč. penetrování podkladu a materiálu</t>
  </si>
  <si>
    <t>Montáž SDK podhledu na dvojitý rošt vč. materiálu</t>
  </si>
  <si>
    <t>Malby</t>
  </si>
  <si>
    <t>Nátěr kovových futer</t>
  </si>
  <si>
    <t>Nájemné za bourací kladiva</t>
  </si>
  <si>
    <t>Provrtání prostupu o tl. 200 mm</t>
  </si>
  <si>
    <t>Pomocné lešení vč. nájmu montáže a demontáže</t>
  </si>
  <si>
    <t>Zakrytí obkladů dlažeb vč. mat.</t>
  </si>
  <si>
    <t>Beton PC 25 vč. dopravy</t>
  </si>
  <si>
    <t>Kari síť 150*150*6</t>
  </si>
  <si>
    <t>Weber Akryzol  izolace nátěrová</t>
  </si>
  <si>
    <t>Weber Be – 15</t>
  </si>
  <si>
    <t>Zárubně SDK 150 pravé – 70</t>
  </si>
  <si>
    <t>Zárubně SDK 150 pravé -80</t>
  </si>
  <si>
    <t>Zárubně  SDK 100 pravé - 60</t>
  </si>
  <si>
    <t>Zárubně SDK 100 levé – 60</t>
  </si>
  <si>
    <t>Ytong příčkovka tl. 150</t>
  </si>
  <si>
    <t>Ytong příčkovka tl. 100</t>
  </si>
  <si>
    <t>Ytong překlad nenosný 150</t>
  </si>
  <si>
    <t>Ytong překlad nenosný 100</t>
  </si>
  <si>
    <t xml:space="preserve">Zakládací malta  </t>
  </si>
  <si>
    <t>Zdící malta Ytong</t>
  </si>
  <si>
    <t>Nerez pásek pro kotvení příček</t>
  </si>
  <si>
    <t>Barva na kov</t>
  </si>
  <si>
    <t>Barva Het klasik bílá</t>
  </si>
  <si>
    <t>Hloubková penetrace</t>
  </si>
  <si>
    <t>Obklad dle výběru investora</t>
  </si>
  <si>
    <t>Dlažba dle výběru  investora</t>
  </si>
  <si>
    <t>Zateplení půdního prostoru o síle 24 cm (tepelně izolační pěna)</t>
  </si>
  <si>
    <t>Záklop z OSB desek tl. 20 mm na rošt z latí v půdním prostoru</t>
  </si>
  <si>
    <t>Vyklizení půdy vč. demontáže starých prken</t>
  </si>
  <si>
    <t>STAVEBNÍ ČÁST</t>
  </si>
  <si>
    <t>REKONSTRUKCE BUDOVY SOKOLOVNY I.</t>
  </si>
  <si>
    <r>
      <t>m</t>
    </r>
    <r>
      <rPr>
        <vertAlign val="superscript"/>
        <sz val="9"/>
        <color indexed="8"/>
        <rFont val="Arial"/>
        <family val="2"/>
      </rPr>
      <t>2</t>
    </r>
  </si>
  <si>
    <r>
      <t>m</t>
    </r>
    <r>
      <rPr>
        <vertAlign val="superscript"/>
        <sz val="9"/>
        <color indexed="8"/>
        <rFont val="Arial"/>
        <family val="2"/>
      </rPr>
      <t>2</t>
    </r>
  </si>
  <si>
    <r>
      <t>m</t>
    </r>
    <r>
      <rPr>
        <vertAlign val="superscript"/>
        <sz val="9"/>
        <color indexed="8"/>
        <rFont val="Arial"/>
        <family val="2"/>
      </rPr>
      <t>3</t>
    </r>
  </si>
  <si>
    <t>MATERIÁL:</t>
  </si>
  <si>
    <t>PŘESUN MATERIÁLU A JEHO PŘEPRAVA</t>
  </si>
  <si>
    <t>OKNA A DVEŘE</t>
  </si>
  <si>
    <t>Okna dle specifikace v projektové dokumentace část D.1.1.b.16</t>
  </si>
  <si>
    <t>Okno zn. A</t>
  </si>
  <si>
    <t>Okno zn. B</t>
  </si>
  <si>
    <t>Okno zn. C</t>
  </si>
  <si>
    <t>Okno zn. D</t>
  </si>
  <si>
    <t>Okno zn. E</t>
  </si>
  <si>
    <t>Okno zn. F</t>
  </si>
  <si>
    <t>Okno zn. G1</t>
  </si>
  <si>
    <t>Okno zn. G2</t>
  </si>
  <si>
    <t>Okno zn H</t>
  </si>
  <si>
    <t>Okno zn. J</t>
  </si>
  <si>
    <t>Okno zn. K</t>
  </si>
  <si>
    <t>Okno zn. M</t>
  </si>
  <si>
    <t>Okno zn. N</t>
  </si>
  <si>
    <t>Okno zn. O</t>
  </si>
  <si>
    <t>Okno zn. P</t>
  </si>
  <si>
    <t>Okno zn. Q</t>
  </si>
  <si>
    <t>Okno zn. R</t>
  </si>
  <si>
    <t>Okna zn. S</t>
  </si>
  <si>
    <t>Okno zn. U</t>
  </si>
  <si>
    <t>PRÁCE:</t>
  </si>
  <si>
    <t>Vstupní dveře hliníkové s panikovým mechanismem sloužící jako únikový východ (zaměření při prohlídce, detaily viz. PD)</t>
  </si>
  <si>
    <t>Dveře balkonové sloužící pro přístup do sklepa (zaměření při prohlídce, detaily viz. PD)</t>
  </si>
  <si>
    <t>Okno plné neotvírané rozměr (zaměření při prohlídce, detaily viz. PD)</t>
  </si>
  <si>
    <t>VZDUCHOTECHNIKA</t>
  </si>
  <si>
    <t>Vnitřní parapety</t>
  </si>
  <si>
    <t>Demontáž oken a dveří</t>
  </si>
  <si>
    <t>Montáž oken a dveří</t>
  </si>
  <si>
    <t>Začištění zevnitř i z venku</t>
  </si>
  <si>
    <t>Likvidace odpadu</t>
  </si>
  <si>
    <t>Montáž vnitřních parapetů</t>
  </si>
  <si>
    <t>Doprava materiálu</t>
  </si>
  <si>
    <t>DOPRAVA:</t>
  </si>
  <si>
    <t>Potrubní ventilátor RK12L/125</t>
  </si>
  <si>
    <t>Tlumič hluku</t>
  </si>
  <si>
    <t>Hadice izolac 125</t>
  </si>
  <si>
    <t>Tvarovka potrubí</t>
  </si>
  <si>
    <t>Vyústka odvodní pr. 125</t>
  </si>
  <si>
    <t>Manžeta ventilátoru</t>
  </si>
  <si>
    <t>Závěs potrubí s gumou 125</t>
  </si>
  <si>
    <t>Venkovní žaluzie protidešťová</t>
  </si>
  <si>
    <t>Spojovací a těsnící materiál</t>
  </si>
  <si>
    <t>Montáž zaregulování, montáž ventilátoru</t>
  </si>
  <si>
    <t>PRÁCE VČETNĚ MATERIÁLU:</t>
  </si>
  <si>
    <t>DALŠÍ PRÁCE:</t>
  </si>
  <si>
    <t>ARMATURY VČETNĚ MONTÁŽE:</t>
  </si>
  <si>
    <t>NÁTĚRY:</t>
  </si>
  <si>
    <t>ZEMNÍ PRÁCE:</t>
  </si>
  <si>
    <t>POTRUBÍ VČETNĚ MONTÁŽE:</t>
  </si>
  <si>
    <t>OCELOVÁ SKŘÍŇ VČETNĚ MONTÁŽE:</t>
  </si>
  <si>
    <t>KOTELNY:</t>
  </si>
  <si>
    <t>STROJOVNY:</t>
  </si>
  <si>
    <t>OTOPNÁ TĚLESA VČETNĚ MONTÁŽE:</t>
  </si>
  <si>
    <t>TEPELNÉ IZOLACE VČETNĚ MONTÁŽE:</t>
  </si>
  <si>
    <t>MATERIÁL VČETNĚ MONTÁŽE:</t>
  </si>
  <si>
    <t>Stavba:</t>
  </si>
  <si>
    <t>Místo:</t>
  </si>
  <si>
    <t>Zadavatel:</t>
  </si>
  <si>
    <t>Uchazeč:</t>
  </si>
  <si>
    <t>Projektant: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</si>
  <si>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</si>
  <si>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</si>
  <si>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</si>
  <si>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</si>
  <si>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</si>
  <si>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</si>
  <si>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</si>
  <si>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nulová</t>
  </si>
  <si>
    <t>v</t>
  </si>
  <si>
    <t>CZK</t>
  </si>
  <si>
    <t>Obec Dvory</t>
  </si>
  <si>
    <t>Ing. Lukáš Navara</t>
  </si>
  <si>
    <t>Kabel CYKY-J 3x1,5</t>
  </si>
  <si>
    <t>Kabel CYKY-O 3x1,5</t>
  </si>
  <si>
    <t>Kabel CYKY-J 3x2,5</t>
  </si>
  <si>
    <t>Kabel CYKY-J 5x1,5</t>
  </si>
  <si>
    <t>Kabel CYKY-J 5x2,5</t>
  </si>
  <si>
    <t>Kabel CYKY-J 5x10</t>
  </si>
  <si>
    <t>Kabel CYKY-J 4x16</t>
  </si>
  <si>
    <t>Kabel CYKY-J 4x25</t>
  </si>
  <si>
    <t>Vodič CYA 16 zž</t>
  </si>
  <si>
    <t>Vodič CY 10 zž</t>
  </si>
  <si>
    <t>Vodič CY 6 zž</t>
  </si>
  <si>
    <t>vodič CYKY- 5x4</t>
  </si>
  <si>
    <t>Zářivkové průmyslové svítidlo 1x58W, IP65</t>
  </si>
  <si>
    <t>Svítidlo stropní/nástěnné s krytem 40W</t>
  </si>
  <si>
    <t>Svítidlo stropní s krytem, IP65, 40W</t>
  </si>
  <si>
    <t>Reflektorové svítidlo stropní max. 150W</t>
  </si>
  <si>
    <t>Závěsy, řetízky a jiné uchycení svítidel</t>
  </si>
  <si>
    <t>Spínač jednopólový, 10A/230V, IP20, komplet</t>
  </si>
  <si>
    <t>Spínač jednopólový, 10A/230V, IP44, komplet</t>
  </si>
  <si>
    <t xml:space="preserve">Spínač střídavý, 10A/230V, IP20, komplet </t>
  </si>
  <si>
    <t xml:space="preserve">Spínač střídavý dvojitý, 10A/230V, IP20, komplet </t>
  </si>
  <si>
    <t xml:space="preserve">Spínač střídavý, 10A/230V, IP44, komplet </t>
  </si>
  <si>
    <t xml:space="preserve">Spínač seriový, 10A/230V, IP20, komplet </t>
  </si>
  <si>
    <t>Křížový vypínač 10A/230V, IP20, komplet</t>
  </si>
  <si>
    <t>Zásuvka jednonásobná, 16A/250V, IP20, komplet</t>
  </si>
  <si>
    <t>Zásuvka dvojnásobná, 16A/250V, IP20, komplet</t>
  </si>
  <si>
    <t>Zásuvka jednonásobná, 16A/250V, IP20, s přepěťovou ochranou, komplet</t>
  </si>
  <si>
    <t>Zásuvka jednonásobná, 16A/250V, IP44, komplet</t>
  </si>
  <si>
    <t>Zásuvka 16A/400V, IP44, komplet</t>
  </si>
  <si>
    <t>Zásuvková skříň 1x400V/32A, 1x400V/16A, 2x230V/16A s jističi a proudovým chráničem</t>
  </si>
  <si>
    <t>Kabelový vývod 230V</t>
  </si>
  <si>
    <t>ventilátory</t>
  </si>
  <si>
    <t>Doběhové relé DT3 do instalační krabice</t>
  </si>
  <si>
    <t>Spínač a regulátor otáček pro ventilátor</t>
  </si>
  <si>
    <t>Rámečky pro instalační prvky</t>
  </si>
  <si>
    <t>přímotopy</t>
  </si>
  <si>
    <t>Krabice odbočná KU68 včetně víka</t>
  </si>
  <si>
    <t>Krabice univerzální KU68</t>
  </si>
  <si>
    <t>krabice odbočné vč.svorkovnice</t>
  </si>
  <si>
    <t>Trubka PVC d=25 včetně úchytného a spoj.materiálu</t>
  </si>
  <si>
    <t>Trubka PVC d=32 včetně úchytného a spoj.materiálu</t>
  </si>
  <si>
    <t>Trubka PVC d=40 včetně úchytného a spoj.materiálu</t>
  </si>
  <si>
    <t>Drobný instalační materiál (svorky, sadra, vrtáky apod.)</t>
  </si>
  <si>
    <t>Chránička ohebná MONOFLEX 1425 D pr. 25mm, včetně protahovacího drátu</t>
  </si>
  <si>
    <t>Svorka pro pospojení vany, sprchového koutu</t>
  </si>
  <si>
    <t>Typový elektroměrový rozvaděč pro 3 elektroměry a HDO</t>
  </si>
  <si>
    <t>Rozvaděč R2 - specifikace dle výkresové části</t>
  </si>
  <si>
    <t>Montáž, přeprava a odzkoušení rozvaděčů</t>
  </si>
  <si>
    <t>Výchozí revize po ukončení montáže</t>
  </si>
  <si>
    <t>Demontáž stávajících rozvodů</t>
  </si>
  <si>
    <t>Zachování nerušených rozvodů</t>
  </si>
  <si>
    <t>Úprava stávajícího rozvaděče R3 pro nové připojení</t>
  </si>
  <si>
    <t>Sekání rýh, vrtání prostupů</t>
  </si>
  <si>
    <t>Odvoz a likvidace odpadů</t>
  </si>
  <si>
    <t>Přípomocné stavební práce</t>
  </si>
  <si>
    <t>Elektroinstalace byt ,komplet</t>
  </si>
  <si>
    <t>KABELY:</t>
  </si>
  <si>
    <t>Svítidla:</t>
  </si>
  <si>
    <t>Ovládací prvky, zásuvky, vývody:</t>
  </si>
  <si>
    <t>Krabice, trubky, žlaby:</t>
  </si>
  <si>
    <t>Rozvaděče:</t>
  </si>
  <si>
    <t>Ostatní:</t>
  </si>
  <si>
    <t>ELEKTROINSTALACE</t>
  </si>
  <si>
    <t>Dvory 113, Nymburk 288 02</t>
  </si>
  <si>
    <t>Dvory 3, Nymburk 288 02</t>
  </si>
  <si>
    <t>ičo: 00239071</t>
  </si>
  <si>
    <t>základní přenesená</t>
  </si>
  <si>
    <t>snížená přenesená</t>
  </si>
  <si>
    <t>KOTVÍCÍ MATERIÁL VČETNĚ PRÁCE</t>
  </si>
  <si>
    <t>DROBNÝ MATERIÁL VČETNĚ PRÁCE</t>
  </si>
  <si>
    <t>kpl - Komplet</t>
  </si>
  <si>
    <t>Vysvětlivky jednotek:</t>
  </si>
  <si>
    <t>bm - bězné metry</t>
  </si>
  <si>
    <t>m - metry</t>
  </si>
  <si>
    <r>
      <t>m</t>
    </r>
    <r>
      <rPr>
        <sz val="11"/>
        <color indexed="8"/>
        <rFont val="Calibri"/>
        <family val="2"/>
      </rPr>
      <t>² - metry čtverečné</t>
    </r>
  </si>
  <si>
    <r>
      <t>m</t>
    </r>
    <r>
      <rPr>
        <sz val="11"/>
        <color indexed="8"/>
        <rFont val="Calibri"/>
        <family val="2"/>
      </rPr>
      <t>³ - metry krychlové</t>
    </r>
  </si>
  <si>
    <t>ks - kusy</t>
  </si>
  <si>
    <t>hod - hodiny</t>
  </si>
  <si>
    <t>kg - kilogramy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</si>
</sst>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.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55"/>
      <name val="Trebuchet MS"/>
      <family val="0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2"/>
      <color indexed="16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969696"/>
      <name val="Trebuchet MS"/>
      <family val="0"/>
    </font>
    <font>
      <b/>
      <sz val="12"/>
      <color rgb="FF960000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double"/>
      <bottom style="thick"/>
    </border>
    <border>
      <left/>
      <right/>
      <top style="double"/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ck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ck"/>
      <top style="thick"/>
      <bottom style="double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ck"/>
      <right style="thin"/>
      <top style="thick"/>
      <bottom style="double"/>
    </border>
    <border>
      <left style="thick"/>
      <right style="thin"/>
      <top style="thin"/>
      <bottom style="double"/>
    </border>
    <border>
      <left/>
      <right/>
      <top style="thick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>
        <color rgb="FF000000"/>
      </left>
      <right/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/>
      <top style="double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/>
      <right style="thick"/>
      <top style="double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/>
      <bottom/>
    </border>
    <border>
      <left/>
      <right style="thick"/>
      <top/>
      <bottom/>
    </border>
    <border>
      <left/>
      <right/>
      <top style="thick">
        <color rgb="FF000000"/>
      </top>
      <bottom/>
    </border>
    <border>
      <left/>
      <right/>
      <top/>
      <bottom style="thick"/>
    </border>
    <border>
      <left/>
      <right/>
      <top/>
      <bottom style="thick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49" fontId="2" fillId="0" borderId="0" applyProtection="0">
      <alignment/>
    </xf>
    <xf numFmtId="0" fontId="2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6" fillId="33" borderId="10" xfId="48" applyFont="1" applyFill="1" applyBorder="1" applyAlignment="1" applyProtection="1">
      <alignment horizontal="left" vertical="center" wrapText="1"/>
      <protection/>
    </xf>
    <xf numFmtId="0" fontId="7" fillId="33" borderId="11" xfId="48" applyFont="1" applyFill="1" applyBorder="1" applyAlignment="1" applyProtection="1">
      <alignment horizontal="center" vertical="center" wrapText="1"/>
      <protection/>
    </xf>
    <xf numFmtId="49" fontId="7" fillId="33" borderId="11" xfId="48" applyNumberFormat="1" applyFont="1" applyFill="1" applyBorder="1" applyAlignment="1" applyProtection="1">
      <alignment horizontal="center" vertical="center" wrapText="1"/>
      <protection/>
    </xf>
    <xf numFmtId="0" fontId="6" fillId="33" borderId="10" xfId="48" applyFont="1" applyFill="1" applyBorder="1" applyAlignment="1" applyProtection="1">
      <alignment vertical="center" wrapText="1"/>
      <protection/>
    </xf>
    <xf numFmtId="0" fontId="6" fillId="33" borderId="11" xfId="48" applyFont="1" applyFill="1" applyBorder="1" applyAlignment="1" applyProtection="1">
      <alignment vertical="center" wrapText="1"/>
      <protection/>
    </xf>
    <xf numFmtId="0" fontId="54" fillId="0" borderId="12" xfId="0" applyFont="1" applyBorder="1" applyAlignment="1" applyProtection="1">
      <alignment horizontal="center" vertical="center"/>
      <protection/>
    </xf>
    <xf numFmtId="0" fontId="54" fillId="0" borderId="13" xfId="0" applyFont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54" fillId="0" borderId="14" xfId="0" applyFont="1" applyBorder="1" applyAlignment="1" applyProtection="1">
      <alignment vertical="center" wrapText="1"/>
      <protection/>
    </xf>
    <xf numFmtId="0" fontId="8" fillId="0" borderId="15" xfId="48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2" xfId="48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/>
      <protection/>
    </xf>
    <xf numFmtId="4" fontId="5" fillId="0" borderId="12" xfId="47" applyNumberFormat="1" applyFont="1" applyBorder="1" applyAlignment="1" applyProtection="1">
      <alignment horizontal="center" vertical="center"/>
      <protection/>
    </xf>
    <xf numFmtId="4" fontId="5" fillId="0" borderId="17" xfId="47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65" fontId="8" fillId="0" borderId="18" xfId="0" applyNumberFormat="1" applyFont="1" applyFill="1" applyBorder="1" applyAlignment="1" applyProtection="1">
      <alignment horizontal="right" vertical="center" wrapText="1"/>
      <protection/>
    </xf>
    <xf numFmtId="165" fontId="8" fillId="0" borderId="19" xfId="48" applyNumberFormat="1" applyFont="1" applyBorder="1" applyAlignment="1" applyProtection="1">
      <alignment horizontal="right" vertical="center"/>
      <protection/>
    </xf>
    <xf numFmtId="165" fontId="8" fillId="0" borderId="19" xfId="48" applyNumberFormat="1" applyFont="1" applyFill="1" applyBorder="1" applyAlignment="1" applyProtection="1">
      <alignment horizontal="right" vertical="center"/>
      <protection/>
    </xf>
    <xf numFmtId="165" fontId="8" fillId="0" borderId="20" xfId="48" applyNumberFormat="1" applyFont="1" applyFill="1" applyBorder="1" applyAlignment="1" applyProtection="1">
      <alignment horizontal="right" vertical="center"/>
      <protection/>
    </xf>
    <xf numFmtId="165" fontId="55" fillId="0" borderId="19" xfId="0" applyNumberFormat="1" applyFont="1" applyBorder="1" applyAlignment="1" applyProtection="1">
      <alignment horizontal="right" vertical="center"/>
      <protection/>
    </xf>
    <xf numFmtId="165" fontId="8" fillId="0" borderId="18" xfId="47" applyNumberFormat="1" applyFont="1" applyFill="1" applyBorder="1" applyAlignment="1" applyProtection="1">
      <alignment horizontal="right" vertical="center" wrapText="1"/>
      <protection/>
    </xf>
    <xf numFmtId="165" fontId="39" fillId="0" borderId="19" xfId="0" applyNumberFormat="1" applyFont="1" applyBorder="1" applyAlignment="1" applyProtection="1">
      <alignment horizontal="right" vertical="center"/>
      <protection/>
    </xf>
    <xf numFmtId="165" fontId="39" fillId="0" borderId="0" xfId="0" applyNumberFormat="1" applyFont="1" applyAlignment="1" applyProtection="1">
      <alignment horizontal="right" vertical="center"/>
      <protection/>
    </xf>
    <xf numFmtId="165" fontId="8" fillId="0" borderId="19" xfId="47" applyNumberFormat="1" applyFont="1" applyFill="1" applyBorder="1" applyAlignment="1" applyProtection="1">
      <alignment horizontal="right" vertical="center" wrapText="1"/>
      <protection/>
    </xf>
    <xf numFmtId="164" fontId="8" fillId="0" borderId="15" xfId="0" applyNumberFormat="1" applyFont="1" applyFill="1" applyBorder="1" applyAlignment="1" applyProtection="1">
      <alignment horizontal="center" vertical="center" wrapText="1"/>
      <protection/>
    </xf>
    <xf numFmtId="164" fontId="8" fillId="0" borderId="15" xfId="47" applyNumberFormat="1" applyFont="1" applyFill="1" applyBorder="1" applyAlignment="1" applyProtection="1">
      <alignment horizontal="center" vertical="center" wrapText="1"/>
      <protection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center" vertical="center"/>
      <protection/>
    </xf>
    <xf numFmtId="3" fontId="5" fillId="0" borderId="12" xfId="48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3" fontId="8" fillId="0" borderId="15" xfId="47" applyNumberFormat="1" applyFont="1" applyFill="1" applyBorder="1" applyAlignment="1" applyProtection="1">
      <alignment horizontal="center" vertical="center" wrapText="1"/>
      <protection/>
    </xf>
    <xf numFmtId="3" fontId="5" fillId="0" borderId="12" xfId="47" applyNumberFormat="1" applyFont="1" applyBorder="1" applyAlignment="1" applyProtection="1">
      <alignment horizontal="center" vertical="center"/>
      <protection/>
    </xf>
    <xf numFmtId="3" fontId="5" fillId="0" borderId="17" xfId="47" applyNumberFormat="1" applyFont="1" applyBorder="1" applyAlignment="1" applyProtection="1">
      <alignment horizontal="center" vertical="center"/>
      <protection/>
    </xf>
    <xf numFmtId="3" fontId="5" fillId="0" borderId="12" xfId="47" applyNumberFormat="1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3" xfId="48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49" fontId="8" fillId="0" borderId="21" xfId="47" applyFont="1" applyFill="1" applyBorder="1" applyAlignment="1" applyProtection="1">
      <alignment horizontal="center" vertical="center" wrapText="1"/>
      <protection/>
    </xf>
    <xf numFmtId="49" fontId="5" fillId="0" borderId="13" xfId="47" applyFont="1" applyBorder="1" applyAlignment="1" applyProtection="1">
      <alignment vertical="center" wrapText="1"/>
      <protection/>
    </xf>
    <xf numFmtId="49" fontId="5" fillId="0" borderId="14" xfId="47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49" fontId="5" fillId="0" borderId="13" xfId="47" applyFont="1" applyFill="1" applyBorder="1" applyAlignment="1" applyProtection="1">
      <alignment horizontal="left" vertical="center" wrapText="1"/>
      <protection/>
    </xf>
    <xf numFmtId="2" fontId="5" fillId="34" borderId="12" xfId="38" applyNumberFormat="1" applyFont="1" applyFill="1" applyBorder="1" applyAlignment="1" applyProtection="1">
      <alignment horizontal="center" vertical="center"/>
      <protection locked="0"/>
    </xf>
    <xf numFmtId="2" fontId="5" fillId="34" borderId="12" xfId="38" applyNumberFormat="1" applyFont="1" applyFill="1" applyBorder="1" applyAlignment="1" applyProtection="1">
      <alignment horizontal="center" vertical="center"/>
      <protection locked="0"/>
    </xf>
    <xf numFmtId="2" fontId="5" fillId="34" borderId="12" xfId="48" applyNumberFormat="1" applyFont="1" applyFill="1" applyBorder="1" applyAlignment="1" applyProtection="1">
      <alignment horizontal="center" vertical="center"/>
      <protection locked="0"/>
    </xf>
    <xf numFmtId="2" fontId="5" fillId="34" borderId="12" xfId="48" applyNumberFormat="1" applyFont="1" applyFill="1" applyBorder="1" applyAlignment="1" applyProtection="1">
      <alignment horizontal="center" vertical="center"/>
      <protection locked="0"/>
    </xf>
    <xf numFmtId="2" fontId="5" fillId="34" borderId="12" xfId="48" applyNumberFormat="1" applyFont="1" applyFill="1" applyBorder="1" applyAlignment="1" applyProtection="1">
      <alignment horizontal="center" vertical="center" wrapText="1"/>
      <protection locked="0"/>
    </xf>
    <xf numFmtId="2" fontId="5" fillId="34" borderId="16" xfId="38" applyNumberFormat="1" applyFont="1" applyFill="1" applyBorder="1" applyAlignment="1" applyProtection="1">
      <alignment horizontal="center" vertical="center"/>
      <protection locked="0"/>
    </xf>
    <xf numFmtId="4" fontId="54" fillId="34" borderId="12" xfId="0" applyNumberFormat="1" applyFont="1" applyFill="1" applyBorder="1" applyAlignment="1" applyProtection="1">
      <alignment horizontal="center" vertical="center"/>
      <protection locked="0"/>
    </xf>
    <xf numFmtId="4" fontId="54" fillId="34" borderId="17" xfId="0" applyNumberFormat="1" applyFont="1" applyFill="1" applyBorder="1" applyAlignment="1" applyProtection="1">
      <alignment horizontal="center" vertical="center"/>
      <protection locked="0"/>
    </xf>
    <xf numFmtId="4" fontId="5" fillId="34" borderId="12" xfId="48" applyNumberFormat="1" applyFont="1" applyFill="1" applyBorder="1" applyAlignment="1" applyProtection="1">
      <alignment horizontal="center" vertical="center"/>
      <protection locked="0"/>
    </xf>
    <xf numFmtId="4" fontId="5" fillId="34" borderId="12" xfId="48" applyNumberFormat="1" applyFont="1" applyFill="1" applyBorder="1" applyAlignment="1" applyProtection="1">
      <alignment horizontal="center" vertical="center"/>
      <protection locked="0"/>
    </xf>
    <xf numFmtId="4" fontId="5" fillId="34" borderId="17" xfId="48" applyNumberFormat="1" applyFont="1" applyFill="1" applyBorder="1" applyAlignment="1" applyProtection="1">
      <alignment horizontal="center" vertical="center"/>
      <protection locked="0"/>
    </xf>
    <xf numFmtId="0" fontId="54" fillId="34" borderId="12" xfId="0" applyFont="1" applyFill="1" applyBorder="1" applyAlignment="1" applyProtection="1">
      <alignment horizontal="center" vertical="center"/>
      <protection locked="0"/>
    </xf>
    <xf numFmtId="0" fontId="54" fillId="34" borderId="17" xfId="0" applyFont="1" applyFill="1" applyBorder="1" applyAlignment="1" applyProtection="1">
      <alignment horizontal="center" vertical="center"/>
      <protection locked="0"/>
    </xf>
    <xf numFmtId="164" fontId="5" fillId="34" borderId="12" xfId="47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165" fontId="39" fillId="0" borderId="20" xfId="0" applyNumberFormat="1" applyFont="1" applyBorder="1" applyAlignment="1" applyProtection="1">
      <alignment horizontal="right" vertical="center"/>
      <protection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horizontal="left" vertical="center"/>
      <protection locked="0"/>
    </xf>
    <xf numFmtId="0" fontId="0" fillId="35" borderId="23" xfId="0" applyFont="1" applyFill="1" applyBorder="1" applyAlignment="1" applyProtection="1">
      <alignment vertical="center"/>
      <protection/>
    </xf>
    <xf numFmtId="0" fontId="0" fillId="35" borderId="24" xfId="0" applyFont="1" applyFill="1" applyBorder="1" applyAlignment="1" applyProtection="1">
      <alignment vertical="center"/>
      <protection/>
    </xf>
    <xf numFmtId="0" fontId="0" fillId="35" borderId="25" xfId="0" applyFont="1" applyFill="1" applyBorder="1" applyAlignment="1" applyProtection="1">
      <alignment vertical="center"/>
      <protection/>
    </xf>
    <xf numFmtId="0" fontId="0" fillId="35" borderId="26" xfId="0" applyFont="1" applyFill="1" applyBorder="1" applyAlignment="1" applyProtection="1">
      <alignment vertical="center"/>
      <protection locked="0"/>
    </xf>
    <xf numFmtId="0" fontId="0" fillId="36" borderId="27" xfId="0" applyFont="1" applyFill="1" applyBorder="1" applyAlignment="1" applyProtection="1">
      <alignment vertical="center"/>
      <protection/>
    </xf>
    <xf numFmtId="0" fontId="0" fillId="36" borderId="28" xfId="0" applyFont="1" applyFill="1" applyBorder="1" applyAlignment="1" applyProtection="1">
      <alignment vertical="center"/>
      <protection/>
    </xf>
    <xf numFmtId="49" fontId="15" fillId="0" borderId="13" xfId="49" applyNumberFormat="1" applyFont="1" applyFill="1" applyBorder="1" applyAlignment="1">
      <alignment horizontal="left" vertical="top" wrapText="1"/>
      <protection/>
    </xf>
    <xf numFmtId="1" fontId="15" fillId="0" borderId="12" xfId="0" applyNumberFormat="1" applyFont="1" applyFill="1" applyBorder="1" applyAlignment="1">
      <alignment horizontal="right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0" fontId="15" fillId="0" borderId="13" xfId="0" applyNumberFormat="1" applyFont="1" applyFill="1" applyBorder="1" applyAlignment="1">
      <alignment horizontal="left" vertical="top" wrapText="1"/>
    </xf>
    <xf numFmtId="49" fontId="15" fillId="0" borderId="13" xfId="0" applyNumberFormat="1" applyFont="1" applyFill="1" applyBorder="1" applyAlignment="1">
      <alignment horizontal="left" vertical="top" wrapText="1"/>
    </xf>
    <xf numFmtId="0" fontId="15" fillId="37" borderId="13" xfId="0" applyNumberFormat="1" applyFont="1" applyFill="1" applyBorder="1" applyAlignment="1">
      <alignment horizontal="left" vertical="top" wrapText="1"/>
    </xf>
    <xf numFmtId="1" fontId="15" fillId="37" borderId="12" xfId="0" applyNumberFormat="1" applyFont="1" applyFill="1" applyBorder="1" applyAlignment="1">
      <alignment horizontal="right" vertical="top" wrapText="1"/>
    </xf>
    <xf numFmtId="49" fontId="15" fillId="37" borderId="12" xfId="0" applyNumberFormat="1" applyFont="1" applyFill="1" applyBorder="1" applyAlignment="1">
      <alignment horizontal="center" vertical="top" wrapText="1"/>
    </xf>
    <xf numFmtId="49" fontId="15" fillId="0" borderId="12" xfId="49" applyNumberFormat="1" applyFont="1" applyFill="1" applyBorder="1" applyAlignment="1">
      <alignment horizontal="center" vertical="top" wrapText="1"/>
      <protection/>
    </xf>
    <xf numFmtId="0" fontId="15" fillId="0" borderId="22" xfId="0" applyNumberFormat="1" applyFont="1" applyFill="1" applyBorder="1" applyAlignment="1">
      <alignment horizontal="left" vertical="top" wrapText="1"/>
    </xf>
    <xf numFmtId="1" fontId="15" fillId="0" borderId="16" xfId="0" applyNumberFormat="1" applyFont="1" applyFill="1" applyBorder="1" applyAlignment="1">
      <alignment horizontal="right" vertical="top" wrapText="1"/>
    </xf>
    <xf numFmtId="49" fontId="15" fillId="0" borderId="16" xfId="0" applyNumberFormat="1" applyFont="1" applyFill="1" applyBorder="1" applyAlignment="1">
      <alignment horizontal="center" vertical="top" wrapText="1"/>
    </xf>
    <xf numFmtId="165" fontId="39" fillId="0" borderId="29" xfId="0" applyNumberFormat="1" applyFont="1" applyBorder="1" applyAlignment="1" applyProtection="1">
      <alignment horizontal="right" vertical="center"/>
      <protection/>
    </xf>
    <xf numFmtId="49" fontId="15" fillId="0" borderId="30" xfId="49" applyNumberFormat="1" applyFont="1" applyFill="1" applyBorder="1" applyAlignment="1">
      <alignment horizontal="left" vertical="top" wrapText="1"/>
      <protection/>
    </xf>
    <xf numFmtId="1" fontId="15" fillId="0" borderId="31" xfId="0" applyNumberFormat="1" applyFont="1" applyFill="1" applyBorder="1" applyAlignment="1">
      <alignment horizontal="right" vertical="top" wrapText="1"/>
    </xf>
    <xf numFmtId="49" fontId="15" fillId="0" borderId="31" xfId="0" applyNumberFormat="1" applyFont="1" applyFill="1" applyBorder="1" applyAlignment="1">
      <alignment horizontal="center" vertical="top" wrapText="1"/>
    </xf>
    <xf numFmtId="0" fontId="0" fillId="34" borderId="31" xfId="0" applyFill="1" applyBorder="1" applyAlignment="1" applyProtection="1">
      <alignment horizontal="center" vertical="center"/>
      <protection locked="0"/>
    </xf>
    <xf numFmtId="0" fontId="18" fillId="35" borderId="32" xfId="0" applyFont="1" applyFill="1" applyBorder="1" applyAlignment="1" applyProtection="1">
      <alignment horizontal="left" vertical="center"/>
      <protection/>
    </xf>
    <xf numFmtId="4" fontId="57" fillId="35" borderId="33" xfId="0" applyNumberFormat="1" applyFont="1" applyFill="1" applyBorder="1" applyAlignment="1" applyProtection="1">
      <alignment vertical="center"/>
      <protection/>
    </xf>
    <xf numFmtId="0" fontId="20" fillId="36" borderId="28" xfId="0" applyFont="1" applyFill="1" applyBorder="1" applyAlignment="1" applyProtection="1">
      <alignment horizontal="right" vertical="center"/>
      <protection/>
    </xf>
    <xf numFmtId="0" fontId="20" fillId="36" borderId="28" xfId="0" applyFont="1" applyFill="1" applyBorder="1" applyAlignment="1" applyProtection="1">
      <alignment horizontal="center" vertical="center"/>
      <protection/>
    </xf>
    <xf numFmtId="4" fontId="20" fillId="36" borderId="34" xfId="0" applyNumberFormat="1" applyFont="1" applyFill="1" applyBorder="1" applyAlignment="1" applyProtection="1">
      <alignment vertical="center"/>
      <protection/>
    </xf>
    <xf numFmtId="0" fontId="15" fillId="35" borderId="24" xfId="0" applyFont="1" applyFill="1" applyBorder="1" applyAlignment="1" applyProtection="1">
      <alignment vertical="center"/>
      <protection/>
    </xf>
    <xf numFmtId="0" fontId="21" fillId="35" borderId="25" xfId="0" applyFont="1" applyFill="1" applyBorder="1" applyAlignment="1" applyProtection="1">
      <alignment horizontal="right" vertical="center"/>
      <protection locked="0"/>
    </xf>
    <xf numFmtId="0" fontId="21" fillId="35" borderId="26" xfId="0" applyFont="1" applyFill="1" applyBorder="1" applyAlignment="1" applyProtection="1">
      <alignment horizontal="right" vertical="center"/>
      <protection/>
    </xf>
    <xf numFmtId="0" fontId="21" fillId="35" borderId="24" xfId="0" applyFont="1" applyFill="1" applyBorder="1" applyAlignment="1" applyProtection="1">
      <alignment vertical="center"/>
      <protection/>
    </xf>
    <xf numFmtId="166" fontId="21" fillId="35" borderId="25" xfId="0" applyNumberFormat="1" applyFont="1" applyFill="1" applyBorder="1" applyAlignment="1" applyProtection="1">
      <alignment horizontal="right" vertical="center"/>
      <protection locked="0"/>
    </xf>
    <xf numFmtId="4" fontId="21" fillId="35" borderId="26" xfId="0" applyNumberFormat="1" applyFont="1" applyFill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 wrapText="1"/>
      <protection/>
    </xf>
    <xf numFmtId="165" fontId="6" fillId="33" borderId="11" xfId="48" applyNumberFormat="1" applyFont="1" applyFill="1" applyBorder="1" applyAlignment="1" applyProtection="1">
      <alignment horizontal="right" vertical="center" wrapText="1"/>
      <protection/>
    </xf>
    <xf numFmtId="165" fontId="6" fillId="33" borderId="35" xfId="48" applyNumberFormat="1" applyFont="1" applyFill="1" applyBorder="1" applyAlignment="1" applyProtection="1">
      <alignment horizontal="right" vertical="center" wrapText="1"/>
      <protection/>
    </xf>
    <xf numFmtId="0" fontId="3" fillId="33" borderId="36" xfId="48" applyFont="1" applyFill="1" applyBorder="1" applyAlignment="1" applyProtection="1">
      <alignment horizontal="center" vertical="center" wrapText="1"/>
      <protection/>
    </xf>
    <xf numFmtId="0" fontId="3" fillId="33" borderId="37" xfId="48" applyFont="1" applyFill="1" applyBorder="1" applyAlignment="1" applyProtection="1">
      <alignment horizontal="center" vertical="center" wrapText="1"/>
      <protection/>
    </xf>
    <xf numFmtId="0" fontId="3" fillId="33" borderId="38" xfId="48" applyFont="1" applyFill="1" applyBorder="1" applyAlignment="1" applyProtection="1">
      <alignment horizontal="center" vertical="center" wrapText="1"/>
      <protection/>
    </xf>
    <xf numFmtId="49" fontId="8" fillId="0" borderId="39" xfId="47" applyFont="1" applyFill="1" applyBorder="1" applyAlignment="1" applyProtection="1">
      <alignment horizontal="left" vertical="center" wrapText="1"/>
      <protection/>
    </xf>
    <xf numFmtId="49" fontId="8" fillId="0" borderId="40" xfId="47" applyFont="1" applyFill="1" applyBorder="1" applyAlignment="1" applyProtection="1">
      <alignment horizontal="left" vertical="center" wrapText="1"/>
      <protection/>
    </xf>
    <xf numFmtId="49" fontId="8" fillId="0" borderId="41" xfId="47" applyFont="1" applyFill="1" applyBorder="1" applyAlignment="1" applyProtection="1">
      <alignment horizontal="left" vertical="center" wrapText="1"/>
      <protection/>
    </xf>
    <xf numFmtId="49" fontId="15" fillId="0" borderId="42" xfId="0" applyNumberFormat="1" applyFont="1" applyFill="1" applyBorder="1" applyAlignment="1">
      <alignment horizontal="center" vertical="top" wrapText="1"/>
    </xf>
    <xf numFmtId="49" fontId="15" fillId="0" borderId="43" xfId="0" applyNumberFormat="1" applyFont="1" applyFill="1" applyBorder="1" applyAlignment="1">
      <alignment horizontal="center" vertical="top" wrapText="1"/>
    </xf>
    <xf numFmtId="49" fontId="15" fillId="0" borderId="44" xfId="0" applyNumberFormat="1" applyFont="1" applyFill="1" applyBorder="1" applyAlignment="1">
      <alignment horizontal="center" vertical="top" wrapText="1"/>
    </xf>
    <xf numFmtId="0" fontId="16" fillId="0" borderId="45" xfId="0" applyNumberFormat="1" applyFont="1" applyFill="1" applyBorder="1" applyAlignment="1">
      <alignment horizontal="left" wrapText="1"/>
    </xf>
    <xf numFmtId="0" fontId="16" fillId="0" borderId="46" xfId="0" applyNumberFormat="1" applyFont="1" applyFill="1" applyBorder="1" applyAlignment="1">
      <alignment horizontal="left" wrapText="1"/>
    </xf>
    <xf numFmtId="0" fontId="16" fillId="0" borderId="47" xfId="0" applyNumberFormat="1" applyFont="1" applyFill="1" applyBorder="1" applyAlignment="1">
      <alignment horizontal="left" wrapText="1"/>
    </xf>
    <xf numFmtId="0" fontId="39" fillId="0" borderId="39" xfId="0" applyFont="1" applyBorder="1" applyAlignment="1" applyProtection="1">
      <alignment horizontal="left" vertical="center" wrapText="1"/>
      <protection/>
    </xf>
    <xf numFmtId="0" fontId="39" fillId="0" borderId="40" xfId="0" applyFont="1" applyBorder="1" applyAlignment="1" applyProtection="1">
      <alignment horizontal="left" vertical="center" wrapText="1"/>
      <protection/>
    </xf>
    <xf numFmtId="0" fontId="39" fillId="0" borderId="41" xfId="0" applyFont="1" applyBorder="1" applyAlignment="1" applyProtection="1">
      <alignment horizontal="left" vertical="center" wrapText="1"/>
      <protection/>
    </xf>
    <xf numFmtId="0" fontId="8" fillId="0" borderId="39" xfId="0" applyFont="1" applyFill="1" applyBorder="1" applyAlignment="1" applyProtection="1">
      <alignment horizontal="left" vertical="center" wrapText="1"/>
      <protection/>
    </xf>
    <xf numFmtId="0" fontId="8" fillId="0" borderId="40" xfId="0" applyFont="1" applyFill="1" applyBorder="1" applyAlignment="1" applyProtection="1">
      <alignment horizontal="left" vertical="center" wrapText="1"/>
      <protection/>
    </xf>
    <xf numFmtId="0" fontId="8" fillId="0" borderId="41" xfId="0" applyFont="1" applyFill="1" applyBorder="1" applyAlignment="1" applyProtection="1">
      <alignment horizontal="left" vertical="center" wrapText="1"/>
      <protection/>
    </xf>
    <xf numFmtId="0" fontId="55" fillId="0" borderId="45" xfId="0" applyFont="1" applyBorder="1" applyAlignment="1" applyProtection="1">
      <alignment horizontal="left" vertical="center" wrapText="1"/>
      <protection/>
    </xf>
    <xf numFmtId="0" fontId="55" fillId="0" borderId="46" xfId="0" applyFont="1" applyBorder="1" applyAlignment="1" applyProtection="1">
      <alignment horizontal="left" vertical="center" wrapText="1"/>
      <protection/>
    </xf>
    <xf numFmtId="0" fontId="55" fillId="0" borderId="47" xfId="0" applyFont="1" applyBorder="1" applyAlignment="1" applyProtection="1">
      <alignment horizontal="left" vertical="center" wrapText="1"/>
      <protection/>
    </xf>
    <xf numFmtId="0" fontId="54" fillId="0" borderId="42" xfId="0" applyFont="1" applyBorder="1" applyAlignment="1" applyProtection="1">
      <alignment horizontal="center" vertical="center" wrapText="1"/>
      <protection/>
    </xf>
    <xf numFmtId="0" fontId="54" fillId="0" borderId="43" xfId="0" applyFont="1" applyBorder="1" applyAlignment="1" applyProtection="1">
      <alignment horizontal="center" vertical="center" wrapText="1"/>
      <protection/>
    </xf>
    <xf numFmtId="0" fontId="54" fillId="0" borderId="44" xfId="0" applyFont="1" applyBorder="1" applyAlignment="1" applyProtection="1">
      <alignment horizontal="center" vertical="center" wrapText="1"/>
      <protection/>
    </xf>
    <xf numFmtId="0" fontId="54" fillId="0" borderId="48" xfId="0" applyFont="1" applyBorder="1" applyAlignment="1" applyProtection="1">
      <alignment horizontal="center" vertical="center" wrapText="1"/>
      <protection/>
    </xf>
    <xf numFmtId="0" fontId="54" fillId="0" borderId="49" xfId="0" applyFont="1" applyBorder="1" applyAlignment="1" applyProtection="1">
      <alignment horizontal="center" vertical="center" wrapText="1"/>
      <protection/>
    </xf>
    <xf numFmtId="0" fontId="54" fillId="0" borderId="50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39" fillId="0" borderId="45" xfId="0" applyFont="1" applyBorder="1" applyAlignment="1" applyProtection="1">
      <alignment horizontal="left" vertical="center" wrapText="1"/>
      <protection/>
    </xf>
    <xf numFmtId="0" fontId="39" fillId="0" borderId="46" xfId="0" applyFont="1" applyBorder="1" applyAlignment="1" applyProtection="1">
      <alignment horizontal="left" vertical="center" wrapText="1"/>
      <protection/>
    </xf>
    <xf numFmtId="0" fontId="39" fillId="0" borderId="47" xfId="0" applyFont="1" applyBorder="1" applyAlignment="1" applyProtection="1">
      <alignment horizontal="left" vertical="center" wrapText="1"/>
      <protection/>
    </xf>
    <xf numFmtId="49" fontId="5" fillId="0" borderId="42" xfId="47" applyFont="1" applyFill="1" applyBorder="1" applyAlignment="1" applyProtection="1">
      <alignment horizontal="center" vertical="center" wrapText="1"/>
      <protection/>
    </xf>
    <xf numFmtId="49" fontId="5" fillId="0" borderId="43" xfId="47" applyFont="1" applyFill="1" applyBorder="1" applyAlignment="1" applyProtection="1">
      <alignment horizontal="center" vertical="center" wrapText="1"/>
      <protection/>
    </xf>
    <xf numFmtId="49" fontId="5" fillId="0" borderId="44" xfId="47" applyFont="1" applyFill="1" applyBorder="1" applyAlignment="1" applyProtection="1">
      <alignment horizontal="center" vertical="center" wrapText="1"/>
      <protection/>
    </xf>
    <xf numFmtId="49" fontId="8" fillId="0" borderId="45" xfId="47" applyFont="1" applyFill="1" applyBorder="1" applyAlignment="1" applyProtection="1">
      <alignment horizontal="left" vertical="center" wrapText="1"/>
      <protection/>
    </xf>
    <xf numFmtId="49" fontId="8" fillId="0" borderId="46" xfId="47" applyFont="1" applyFill="1" applyBorder="1" applyAlignment="1" applyProtection="1">
      <alignment horizontal="left" vertical="center" wrapText="1"/>
      <protection/>
    </xf>
    <xf numFmtId="49" fontId="8" fillId="0" borderId="47" xfId="47" applyFont="1" applyFill="1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/>
      <protection/>
    </xf>
    <xf numFmtId="49" fontId="8" fillId="0" borderId="39" xfId="47" applyFont="1" applyBorder="1" applyAlignment="1" applyProtection="1">
      <alignment horizontal="left"/>
      <protection/>
    </xf>
    <xf numFmtId="49" fontId="8" fillId="0" borderId="40" xfId="47" applyFont="1" applyBorder="1" applyAlignment="1" applyProtection="1">
      <alignment horizontal="left"/>
      <protection/>
    </xf>
    <xf numFmtId="49" fontId="8" fillId="0" borderId="41" xfId="47" applyFont="1" applyBorder="1" applyAlignment="1" applyProtection="1">
      <alignment horizontal="left"/>
      <protection/>
    </xf>
    <xf numFmtId="0" fontId="55" fillId="0" borderId="45" xfId="0" applyFont="1" applyBorder="1" applyAlignment="1" applyProtection="1">
      <alignment horizontal="left" vertical="center"/>
      <protection/>
    </xf>
    <xf numFmtId="0" fontId="55" fillId="0" borderId="46" xfId="0" applyFont="1" applyBorder="1" applyAlignment="1" applyProtection="1">
      <alignment horizontal="left" vertical="center"/>
      <protection/>
    </xf>
    <xf numFmtId="0" fontId="55" fillId="0" borderId="47" xfId="0" applyFont="1" applyBorder="1" applyAlignment="1" applyProtection="1">
      <alignment horizontal="left" vertical="center"/>
      <protection/>
    </xf>
    <xf numFmtId="49" fontId="8" fillId="0" borderId="45" xfId="47" applyFont="1" applyBorder="1" applyAlignment="1" applyProtection="1">
      <alignment horizontal="left"/>
      <protection/>
    </xf>
    <xf numFmtId="49" fontId="8" fillId="0" borderId="46" xfId="47" applyFont="1" applyBorder="1" applyAlignment="1" applyProtection="1">
      <alignment horizontal="left"/>
      <protection/>
    </xf>
    <xf numFmtId="49" fontId="8" fillId="0" borderId="47" xfId="47" applyFont="1" applyBorder="1" applyAlignment="1" applyProtection="1">
      <alignment horizontal="left"/>
      <protection/>
    </xf>
    <xf numFmtId="49" fontId="5" fillId="0" borderId="42" xfId="47" applyFont="1" applyBorder="1" applyAlignment="1" applyProtection="1">
      <alignment horizontal="center"/>
      <protection/>
    </xf>
    <xf numFmtId="49" fontId="5" fillId="0" borderId="43" xfId="47" applyFont="1" applyBorder="1" applyAlignment="1" applyProtection="1">
      <alignment horizontal="center"/>
      <protection/>
    </xf>
    <xf numFmtId="49" fontId="5" fillId="0" borderId="44" xfId="47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center"/>
      <protection/>
    </xf>
    <xf numFmtId="0" fontId="5" fillId="0" borderId="49" xfId="0" applyFont="1" applyBorder="1" applyAlignment="1" applyProtection="1">
      <alignment horizontal="center"/>
      <protection/>
    </xf>
    <xf numFmtId="0" fontId="5" fillId="0" borderId="50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left"/>
      <protection/>
    </xf>
    <xf numFmtId="0" fontId="5" fillId="0" borderId="46" xfId="0" applyFont="1" applyBorder="1" applyAlignment="1" applyProtection="1">
      <alignment horizontal="left"/>
      <protection/>
    </xf>
    <xf numFmtId="0" fontId="5" fillId="0" borderId="47" xfId="0" applyFont="1" applyBorder="1" applyAlignment="1" applyProtection="1">
      <alignment horizontal="left"/>
      <protection/>
    </xf>
    <xf numFmtId="0" fontId="5" fillId="0" borderId="48" xfId="0" applyFont="1" applyBorder="1" applyAlignment="1" applyProtection="1">
      <alignment horizontal="center"/>
      <protection/>
    </xf>
    <xf numFmtId="0" fontId="5" fillId="0" borderId="49" xfId="0" applyFont="1" applyBorder="1" applyAlignment="1" applyProtection="1">
      <alignment horizontal="center"/>
      <protection/>
    </xf>
    <xf numFmtId="0" fontId="5" fillId="0" borderId="50" xfId="0" applyFont="1" applyBorder="1" applyAlignment="1" applyProtection="1">
      <alignment horizontal="center"/>
      <protection/>
    </xf>
    <xf numFmtId="0" fontId="5" fillId="0" borderId="42" xfId="48" applyFont="1" applyBorder="1" applyAlignment="1" applyProtection="1">
      <alignment horizontal="center" vertical="top" wrapText="1"/>
      <protection/>
    </xf>
    <xf numFmtId="0" fontId="5" fillId="0" borderId="43" xfId="48" applyFont="1" applyBorder="1" applyAlignment="1" applyProtection="1">
      <alignment horizontal="center" vertical="top" wrapText="1"/>
      <protection/>
    </xf>
    <xf numFmtId="0" fontId="5" fillId="0" borderId="44" xfId="48" applyFont="1" applyBorder="1" applyAlignment="1" applyProtection="1">
      <alignment horizontal="center" vertical="top" wrapText="1"/>
      <protection/>
    </xf>
    <xf numFmtId="0" fontId="5" fillId="0" borderId="45" xfId="0" applyFont="1" applyBorder="1" applyAlignment="1" applyProtection="1">
      <alignment horizontal="left"/>
      <protection/>
    </xf>
    <xf numFmtId="0" fontId="5" fillId="0" borderId="46" xfId="0" applyFont="1" applyBorder="1" applyAlignment="1" applyProtection="1">
      <alignment horizontal="left"/>
      <protection/>
    </xf>
    <xf numFmtId="0" fontId="5" fillId="0" borderId="47" xfId="0" applyFont="1" applyBorder="1" applyAlignment="1" applyProtection="1">
      <alignment horizontal="left"/>
      <protection/>
    </xf>
    <xf numFmtId="49" fontId="5" fillId="0" borderId="48" xfId="47" applyFont="1" applyBorder="1" applyAlignment="1" applyProtection="1">
      <alignment horizontal="center"/>
      <protection/>
    </xf>
    <xf numFmtId="49" fontId="5" fillId="0" borderId="49" xfId="47" applyFont="1" applyBorder="1" applyAlignment="1" applyProtection="1">
      <alignment horizontal="center"/>
      <protection/>
    </xf>
    <xf numFmtId="49" fontId="5" fillId="0" borderId="50" xfId="47" applyFont="1" applyBorder="1" applyAlignment="1" applyProtection="1">
      <alignment horizontal="center"/>
      <protection/>
    </xf>
    <xf numFmtId="0" fontId="8" fillId="0" borderId="51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52" xfId="0" applyFont="1" applyBorder="1" applyAlignment="1" applyProtection="1">
      <alignment horizontal="left"/>
      <protection/>
    </xf>
    <xf numFmtId="0" fontId="8" fillId="0" borderId="51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52" xfId="0" applyFont="1" applyBorder="1" applyAlignment="1" applyProtection="1">
      <alignment horizontal="left"/>
      <protection/>
    </xf>
    <xf numFmtId="0" fontId="8" fillId="0" borderId="45" xfId="0" applyFont="1" applyBorder="1" applyAlignment="1" applyProtection="1">
      <alignment horizontal="left"/>
      <protection/>
    </xf>
    <xf numFmtId="0" fontId="8" fillId="0" borderId="46" xfId="0" applyFont="1" applyBorder="1" applyAlignment="1" applyProtection="1">
      <alignment horizontal="left"/>
      <protection/>
    </xf>
    <xf numFmtId="0" fontId="8" fillId="0" borderId="47" xfId="0" applyFont="1" applyBorder="1" applyAlignment="1" applyProtection="1">
      <alignment horizontal="left"/>
      <protection/>
    </xf>
    <xf numFmtId="0" fontId="5" fillId="0" borderId="42" xfId="0" applyFont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49" fontId="8" fillId="0" borderId="39" xfId="47" applyFont="1" applyFill="1" applyBorder="1" applyAlignment="1" applyProtection="1">
      <alignment horizontal="left" wrapText="1"/>
      <protection/>
    </xf>
    <xf numFmtId="49" fontId="8" fillId="0" borderId="40" xfId="47" applyFont="1" applyFill="1" applyBorder="1" applyAlignment="1" applyProtection="1">
      <alignment horizontal="left" wrapText="1"/>
      <protection/>
    </xf>
    <xf numFmtId="49" fontId="8" fillId="0" borderId="41" xfId="47" applyFont="1" applyFill="1" applyBorder="1" applyAlignment="1" applyProtection="1">
      <alignment horizontal="left" wrapText="1"/>
      <protection/>
    </xf>
    <xf numFmtId="49" fontId="8" fillId="0" borderId="42" xfId="47" applyFont="1" applyFill="1" applyBorder="1" applyAlignment="1" applyProtection="1">
      <alignment horizontal="center" wrapText="1"/>
      <protection/>
    </xf>
    <xf numFmtId="49" fontId="8" fillId="0" borderId="43" xfId="47" applyFont="1" applyFill="1" applyBorder="1" applyAlignment="1" applyProtection="1">
      <alignment horizontal="center" wrapText="1"/>
      <protection/>
    </xf>
    <xf numFmtId="49" fontId="8" fillId="0" borderId="44" xfId="47" applyFont="1" applyFill="1" applyBorder="1" applyAlignment="1" applyProtection="1">
      <alignment horizontal="center" wrapText="1"/>
      <protection/>
    </xf>
    <xf numFmtId="49" fontId="8" fillId="0" borderId="45" xfId="47" applyFont="1" applyFill="1" applyBorder="1" applyAlignment="1" applyProtection="1">
      <alignment horizontal="left" wrapText="1"/>
      <protection/>
    </xf>
    <xf numFmtId="49" fontId="8" fillId="0" borderId="46" xfId="47" applyFont="1" applyFill="1" applyBorder="1" applyAlignment="1" applyProtection="1">
      <alignment horizontal="left" wrapText="1"/>
      <protection/>
    </xf>
    <xf numFmtId="49" fontId="8" fillId="0" borderId="47" xfId="47" applyFont="1" applyFill="1" applyBorder="1" applyAlignment="1" applyProtection="1">
      <alignment horizontal="left" wrapText="1"/>
      <protection/>
    </xf>
    <xf numFmtId="49" fontId="5" fillId="0" borderId="48" xfId="47" applyFont="1" applyFill="1" applyBorder="1" applyAlignment="1" applyProtection="1">
      <alignment horizontal="center" wrapText="1"/>
      <protection/>
    </xf>
    <xf numFmtId="49" fontId="5" fillId="0" borderId="49" xfId="47" applyFont="1" applyFill="1" applyBorder="1" applyAlignment="1" applyProtection="1">
      <alignment horizontal="center" wrapText="1"/>
      <protection/>
    </xf>
    <xf numFmtId="49" fontId="5" fillId="0" borderId="50" xfId="47" applyFont="1" applyFill="1" applyBorder="1" applyAlignment="1" applyProtection="1">
      <alignment horizontal="center" wrapText="1"/>
      <protection/>
    </xf>
    <xf numFmtId="0" fontId="55" fillId="0" borderId="39" xfId="0" applyFont="1" applyBorder="1" applyAlignment="1" applyProtection="1">
      <alignment horizontal="left" vertical="center"/>
      <protection/>
    </xf>
    <xf numFmtId="0" fontId="55" fillId="0" borderId="40" xfId="0" applyFont="1" applyBorder="1" applyAlignment="1" applyProtection="1">
      <alignment horizontal="left" vertical="center"/>
      <protection/>
    </xf>
    <xf numFmtId="0" fontId="55" fillId="0" borderId="41" xfId="0" applyFont="1" applyBorder="1" applyAlignment="1" applyProtection="1">
      <alignment horizontal="left" vertical="center"/>
      <protection/>
    </xf>
    <xf numFmtId="0" fontId="54" fillId="0" borderId="42" xfId="0" applyFont="1" applyBorder="1" applyAlignment="1" applyProtection="1">
      <alignment horizontal="center" vertical="center"/>
      <protection/>
    </xf>
    <xf numFmtId="0" fontId="54" fillId="0" borderId="43" xfId="0" applyFont="1" applyBorder="1" applyAlignment="1" applyProtection="1">
      <alignment horizontal="center" vertical="center"/>
      <protection/>
    </xf>
    <xf numFmtId="0" fontId="54" fillId="0" borderId="44" xfId="0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left" vertical="center" wrapText="1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left"/>
      <protection/>
    </xf>
    <xf numFmtId="0" fontId="8" fillId="0" borderId="46" xfId="0" applyFont="1" applyBorder="1" applyAlignment="1" applyProtection="1">
      <alignment horizontal="left"/>
      <protection/>
    </xf>
    <xf numFmtId="0" fontId="8" fillId="0" borderId="47" xfId="0" applyFont="1" applyBorder="1" applyAlignment="1" applyProtection="1">
      <alignment horizontal="left"/>
      <protection/>
    </xf>
    <xf numFmtId="0" fontId="8" fillId="0" borderId="39" xfId="0" applyFont="1" applyBorder="1" applyAlignment="1" applyProtection="1">
      <alignment/>
      <protection/>
    </xf>
    <xf numFmtId="0" fontId="8" fillId="0" borderId="40" xfId="0" applyFont="1" applyBorder="1" applyAlignment="1" applyProtection="1">
      <alignment/>
      <protection/>
    </xf>
    <xf numFmtId="0" fontId="8" fillId="0" borderId="41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7" fillId="34" borderId="0" xfId="0" applyFont="1" applyFill="1" applyBorder="1" applyAlignment="1" applyProtection="1">
      <alignment horizontal="left" vertical="center"/>
      <protection locked="0"/>
    </xf>
    <xf numFmtId="4" fontId="21" fillId="35" borderId="25" xfId="0" applyNumberFormat="1" applyFont="1" applyFill="1" applyBorder="1" applyAlignment="1" applyProtection="1">
      <alignment horizontal="right" vertical="center"/>
      <protection/>
    </xf>
    <xf numFmtId="0" fontId="21" fillId="35" borderId="25" xfId="0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left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estimatif tdr - FRANCO-TCHEQUE-indice2_rv" xfId="48"/>
    <cellStyle name="normální_ProfeseT" xfId="49"/>
    <cellStyle name="Poznámka" xfId="50"/>
    <cellStyle name="Percent" xfId="51"/>
    <cellStyle name="Propojená buňka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9"/>
  <sheetViews>
    <sheetView tabSelected="1" zoomScalePageLayoutView="0" workbookViewId="0" topLeftCell="A1">
      <selection activeCell="G51" sqref="G51"/>
    </sheetView>
  </sheetViews>
  <sheetFormatPr defaultColWidth="9.140625" defaultRowHeight="15"/>
  <cols>
    <col min="1" max="1" width="49.7109375" style="54" customWidth="1"/>
    <col min="2" max="2" width="7.8515625" style="22" customWidth="1"/>
    <col min="3" max="3" width="8.28125" style="22" customWidth="1"/>
    <col min="4" max="4" width="13.140625" style="22" customWidth="1"/>
    <col min="5" max="5" width="19.8515625" style="31" customWidth="1"/>
    <col min="6" max="7" width="14.140625" style="1" customWidth="1"/>
    <col min="8" max="16384" width="9.140625" style="1" customWidth="1"/>
  </cols>
  <sheetData>
    <row r="1" spans="1:9" ht="15">
      <c r="A1" s="239" t="s">
        <v>241</v>
      </c>
      <c r="B1" s="239"/>
      <c r="C1" s="239"/>
      <c r="D1" s="239"/>
      <c r="E1" s="239"/>
      <c r="F1" s="79"/>
      <c r="G1" s="78"/>
      <c r="H1" s="78"/>
      <c r="I1" s="78"/>
    </row>
    <row r="2" spans="1:9" ht="18" customHeight="1">
      <c r="A2" s="241" t="s">
        <v>179</v>
      </c>
      <c r="B2" s="241"/>
      <c r="C2" s="241"/>
      <c r="D2" s="241"/>
      <c r="E2" s="241"/>
      <c r="F2" s="79"/>
      <c r="G2" s="78"/>
      <c r="H2" s="78"/>
      <c r="I2" s="78"/>
    </row>
    <row r="3" spans="1:9" ht="15">
      <c r="A3" s="240"/>
      <c r="B3" s="240"/>
      <c r="C3" s="240"/>
      <c r="D3" s="240"/>
      <c r="E3" s="240"/>
      <c r="F3" s="79"/>
      <c r="G3" s="78"/>
      <c r="H3" s="78"/>
      <c r="I3" s="78"/>
    </row>
    <row r="4" spans="1:9" ht="15">
      <c r="A4" s="239" t="s">
        <v>242</v>
      </c>
      <c r="B4" s="239"/>
      <c r="C4" s="239"/>
      <c r="D4" s="239"/>
      <c r="E4" s="239"/>
      <c r="F4" s="80"/>
      <c r="G4" s="78"/>
      <c r="H4" s="78"/>
      <c r="I4" s="78"/>
    </row>
    <row r="5" spans="1:9" ht="15">
      <c r="A5" s="240" t="s">
        <v>321</v>
      </c>
      <c r="B5" s="240"/>
      <c r="C5" s="240"/>
      <c r="D5" s="240"/>
      <c r="E5" s="240"/>
      <c r="F5" s="79"/>
      <c r="G5" s="78"/>
      <c r="H5" s="78"/>
      <c r="I5" s="78"/>
    </row>
    <row r="6" spans="1:9" ht="15">
      <c r="A6" s="240"/>
      <c r="B6" s="240"/>
      <c r="C6" s="240"/>
      <c r="D6" s="240"/>
      <c r="E6" s="240"/>
      <c r="F6" s="79"/>
      <c r="G6" s="78"/>
      <c r="H6" s="78"/>
      <c r="I6" s="78"/>
    </row>
    <row r="7" spans="1:9" ht="15">
      <c r="A7" s="239" t="s">
        <v>243</v>
      </c>
      <c r="B7" s="239"/>
      <c r="C7" s="239"/>
      <c r="D7" s="239"/>
      <c r="E7" s="239"/>
      <c r="F7" s="80"/>
      <c r="G7" s="78"/>
      <c r="H7" s="78"/>
      <c r="I7" s="78"/>
    </row>
    <row r="8" spans="1:9" ht="15">
      <c r="A8" s="246" t="s">
        <v>256</v>
      </c>
      <c r="B8" s="240"/>
      <c r="C8" s="240"/>
      <c r="D8" s="240"/>
      <c r="E8" s="240"/>
      <c r="F8" s="80"/>
      <c r="G8" s="78"/>
      <c r="H8" s="78"/>
      <c r="I8" s="78"/>
    </row>
    <row r="9" spans="1:9" ht="15">
      <c r="A9" s="240" t="s">
        <v>322</v>
      </c>
      <c r="B9" s="240"/>
      <c r="C9" s="240"/>
      <c r="D9" s="240"/>
      <c r="E9" s="240"/>
      <c r="F9" s="80"/>
      <c r="G9" s="78"/>
      <c r="H9" s="78"/>
      <c r="I9" s="78"/>
    </row>
    <row r="10" spans="1:9" ht="15">
      <c r="A10" s="240" t="s">
        <v>323</v>
      </c>
      <c r="B10" s="240"/>
      <c r="C10" s="240"/>
      <c r="D10" s="240"/>
      <c r="E10" s="240"/>
      <c r="F10" s="80"/>
      <c r="G10" s="78"/>
      <c r="H10" s="78"/>
      <c r="I10" s="78"/>
    </row>
    <row r="11" spans="1:9" ht="15">
      <c r="A11" s="247"/>
      <c r="B11" s="247"/>
      <c r="C11" s="247"/>
      <c r="D11" s="247"/>
      <c r="E11" s="247"/>
      <c r="F11" s="79"/>
      <c r="G11" s="78"/>
      <c r="H11" s="78"/>
      <c r="I11" s="78"/>
    </row>
    <row r="12" spans="1:9" ht="15">
      <c r="A12" s="239" t="s">
        <v>244</v>
      </c>
      <c r="B12" s="239"/>
      <c r="C12" s="239"/>
      <c r="D12" s="239"/>
      <c r="E12" s="239"/>
      <c r="F12" s="80"/>
      <c r="G12" s="78"/>
      <c r="H12" s="78"/>
      <c r="I12" s="78"/>
    </row>
    <row r="13" spans="1:9" ht="15">
      <c r="A13" s="243"/>
      <c r="B13" s="243"/>
      <c r="C13" s="243"/>
      <c r="D13" s="243"/>
      <c r="E13" s="243"/>
      <c r="F13" s="80"/>
      <c r="G13" s="78"/>
      <c r="H13" s="78"/>
      <c r="I13" s="78"/>
    </row>
    <row r="14" spans="1:9" ht="15">
      <c r="A14" s="243"/>
      <c r="B14" s="243"/>
      <c r="C14" s="243"/>
      <c r="D14" s="243"/>
      <c r="E14" s="243"/>
      <c r="F14" s="80"/>
      <c r="G14" s="78"/>
      <c r="H14" s="78"/>
      <c r="I14" s="78"/>
    </row>
    <row r="15" spans="1:9" ht="15">
      <c r="A15" s="248"/>
      <c r="B15" s="248"/>
      <c r="C15" s="248"/>
      <c r="D15" s="248"/>
      <c r="E15" s="248"/>
      <c r="F15" s="80"/>
      <c r="G15" s="78"/>
      <c r="H15" s="78"/>
      <c r="I15" s="78"/>
    </row>
    <row r="16" spans="1:9" ht="15">
      <c r="A16" s="242"/>
      <c r="B16" s="242"/>
      <c r="C16" s="242"/>
      <c r="D16" s="242"/>
      <c r="E16" s="242"/>
      <c r="F16" s="80"/>
      <c r="G16" s="78"/>
      <c r="H16" s="78"/>
      <c r="I16" s="78"/>
    </row>
    <row r="17" spans="1:9" ht="15">
      <c r="A17" s="239" t="s">
        <v>245</v>
      </c>
      <c r="B17" s="239"/>
      <c r="C17" s="239"/>
      <c r="D17" s="239"/>
      <c r="E17" s="239"/>
      <c r="F17" s="80"/>
      <c r="G17" s="78"/>
      <c r="H17" s="78"/>
      <c r="I17" s="78"/>
    </row>
    <row r="18" spans="1:9" ht="15">
      <c r="A18" s="240" t="s">
        <v>257</v>
      </c>
      <c r="B18" s="240"/>
      <c r="C18" s="240"/>
      <c r="D18" s="240"/>
      <c r="E18" s="240"/>
      <c r="F18" s="80"/>
      <c r="G18" s="78"/>
      <c r="H18" s="78"/>
      <c r="I18" s="78"/>
    </row>
    <row r="19" spans="1:9" ht="15.75" thickBot="1">
      <c r="A19" s="249"/>
      <c r="B19" s="249"/>
      <c r="C19" s="249"/>
      <c r="D19" s="249"/>
      <c r="E19" s="249"/>
      <c r="F19" s="79"/>
      <c r="G19" s="78"/>
      <c r="H19" s="78"/>
      <c r="I19" s="78"/>
    </row>
    <row r="20" spans="1:8" ht="16.5" thickTop="1">
      <c r="A20" s="104" t="s">
        <v>246</v>
      </c>
      <c r="B20" s="81"/>
      <c r="C20" s="81"/>
      <c r="D20" s="81"/>
      <c r="E20" s="105">
        <f>D164+D184+D220+D276+D318+D338+D409</f>
        <v>0</v>
      </c>
      <c r="F20" s="78"/>
      <c r="G20" s="78"/>
      <c r="H20" s="78"/>
    </row>
    <row r="21" spans="1:8" ht="15">
      <c r="A21" s="82"/>
      <c r="B21" s="83"/>
      <c r="C21" s="83"/>
      <c r="D21" s="83"/>
      <c r="E21" s="84"/>
      <c r="F21" s="78"/>
      <c r="G21" s="78"/>
      <c r="H21" s="78"/>
    </row>
    <row r="22" spans="1:7" ht="15">
      <c r="A22" s="109" t="s">
        <v>250</v>
      </c>
      <c r="B22" s="245" t="s">
        <v>247</v>
      </c>
      <c r="C22" s="245"/>
      <c r="D22" s="110" t="s">
        <v>248</v>
      </c>
      <c r="E22" s="111" t="s">
        <v>249</v>
      </c>
      <c r="F22" s="78"/>
      <c r="G22" s="78"/>
    </row>
    <row r="23" spans="1:7" ht="15">
      <c r="A23" s="112" t="s">
        <v>251</v>
      </c>
      <c r="B23" s="244">
        <v>0</v>
      </c>
      <c r="C23" s="244"/>
      <c r="D23" s="113">
        <v>0.21</v>
      </c>
      <c r="E23" s="114">
        <v>0</v>
      </c>
      <c r="F23" s="78"/>
      <c r="G23" s="78"/>
    </row>
    <row r="24" spans="1:7" ht="15">
      <c r="A24" s="112" t="s">
        <v>252</v>
      </c>
      <c r="B24" s="244">
        <v>0</v>
      </c>
      <c r="C24" s="244"/>
      <c r="D24" s="113">
        <v>0.15</v>
      </c>
      <c r="E24" s="114">
        <v>0</v>
      </c>
      <c r="F24" s="78"/>
      <c r="G24" s="78"/>
    </row>
    <row r="25" spans="1:7" ht="15">
      <c r="A25" s="112" t="s">
        <v>324</v>
      </c>
      <c r="B25" s="244">
        <v>0</v>
      </c>
      <c r="C25" s="244"/>
      <c r="D25" s="113">
        <v>0.21</v>
      </c>
      <c r="E25" s="114">
        <f>E20*D25</f>
        <v>0</v>
      </c>
      <c r="F25" s="78"/>
      <c r="G25" s="78"/>
    </row>
    <row r="26" spans="1:7" ht="15">
      <c r="A26" s="112" t="s">
        <v>325</v>
      </c>
      <c r="B26" s="244">
        <v>0</v>
      </c>
      <c r="C26" s="244"/>
      <c r="D26" s="113">
        <v>0.15</v>
      </c>
      <c r="E26" s="114">
        <v>0</v>
      </c>
      <c r="F26" s="78"/>
      <c r="G26" s="78"/>
    </row>
    <row r="27" spans="1:5" ht="15">
      <c r="A27" s="112" t="s">
        <v>253</v>
      </c>
      <c r="B27" s="244">
        <v>0</v>
      </c>
      <c r="C27" s="244"/>
      <c r="D27" s="113">
        <v>0</v>
      </c>
      <c r="E27" s="114">
        <v>0</v>
      </c>
    </row>
    <row r="28" spans="1:6" ht="16.5" thickBot="1">
      <c r="A28" s="85"/>
      <c r="B28" s="86"/>
      <c r="C28" s="106" t="s">
        <v>254</v>
      </c>
      <c r="D28" s="107" t="s">
        <v>255</v>
      </c>
      <c r="E28" s="108">
        <f>E20+E25</f>
        <v>0</v>
      </c>
      <c r="F28" s="78"/>
    </row>
    <row r="29" spans="1:5" ht="15.75" thickTop="1">
      <c r="A29" s="228"/>
      <c r="B29" s="228"/>
      <c r="C29" s="228"/>
      <c r="D29" s="228"/>
      <c r="E29" s="228"/>
    </row>
    <row r="30" spans="1:5" ht="16.5" thickBot="1">
      <c r="A30" s="229" t="s">
        <v>0</v>
      </c>
      <c r="B30" s="229"/>
      <c r="C30" s="229"/>
      <c r="D30" s="229"/>
      <c r="E30" s="229"/>
    </row>
    <row r="31" spans="1:5" ht="19.5" thickBot="1" thickTop="1">
      <c r="A31" s="118" t="s">
        <v>1</v>
      </c>
      <c r="B31" s="119"/>
      <c r="C31" s="119"/>
      <c r="D31" s="119"/>
      <c r="E31" s="120"/>
    </row>
    <row r="32" spans="1:5" ht="25.5" thickBot="1" thickTop="1">
      <c r="A32" s="44" t="s">
        <v>2</v>
      </c>
      <c r="B32" s="35" t="s">
        <v>3</v>
      </c>
      <c r="C32" s="11" t="s">
        <v>4</v>
      </c>
      <c r="D32" s="33" t="s">
        <v>5</v>
      </c>
      <c r="E32" s="24" t="s">
        <v>6</v>
      </c>
    </row>
    <row r="33" spans="1:5" ht="15.75" thickTop="1">
      <c r="A33" s="236" t="s">
        <v>236</v>
      </c>
      <c r="B33" s="237"/>
      <c r="C33" s="237"/>
      <c r="D33" s="237"/>
      <c r="E33" s="238"/>
    </row>
    <row r="34" spans="1:5" ht="24">
      <c r="A34" s="45" t="s">
        <v>7</v>
      </c>
      <c r="B34" s="15">
        <v>2</v>
      </c>
      <c r="C34" s="12" t="s">
        <v>8</v>
      </c>
      <c r="D34" s="56"/>
      <c r="E34" s="25">
        <f>B34*D34</f>
        <v>0</v>
      </c>
    </row>
    <row r="35" spans="1:5" ht="15">
      <c r="A35" s="45" t="s">
        <v>9</v>
      </c>
      <c r="B35" s="15">
        <v>2</v>
      </c>
      <c r="C35" s="12" t="s">
        <v>8</v>
      </c>
      <c r="D35" s="56"/>
      <c r="E35" s="25">
        <f>B35*D35</f>
        <v>0</v>
      </c>
    </row>
    <row r="36" spans="1:5" ht="15" customHeight="1">
      <c r="A36" s="180" t="s">
        <v>0</v>
      </c>
      <c r="B36" s="181"/>
      <c r="C36" s="181"/>
      <c r="D36" s="181"/>
      <c r="E36" s="182"/>
    </row>
    <row r="37" spans="1:5" ht="15">
      <c r="A37" s="45" t="s">
        <v>10</v>
      </c>
      <c r="B37" s="15">
        <v>1</v>
      </c>
      <c r="C37" s="12" t="s">
        <v>11</v>
      </c>
      <c r="D37" s="56"/>
      <c r="E37" s="25">
        <f>B37*D37</f>
        <v>0</v>
      </c>
    </row>
    <row r="38" spans="1:5" ht="15">
      <c r="A38" s="45" t="s">
        <v>9</v>
      </c>
      <c r="B38" s="15">
        <v>2</v>
      </c>
      <c r="C38" s="12" t="s">
        <v>11</v>
      </c>
      <c r="D38" s="56"/>
      <c r="E38" s="25">
        <f>B38*D38</f>
        <v>0</v>
      </c>
    </row>
    <row r="39" spans="1:5" ht="15">
      <c r="A39" s="180"/>
      <c r="B39" s="181"/>
      <c r="C39" s="181"/>
      <c r="D39" s="181"/>
      <c r="E39" s="182"/>
    </row>
    <row r="40" spans="1:5" ht="15">
      <c r="A40" s="45" t="s">
        <v>12</v>
      </c>
      <c r="B40" s="15">
        <v>1</v>
      </c>
      <c r="C40" s="12" t="s">
        <v>11</v>
      </c>
      <c r="D40" s="56"/>
      <c r="E40" s="25">
        <f>B40*D40</f>
        <v>0</v>
      </c>
    </row>
    <row r="41" spans="1:5" ht="15">
      <c r="A41" s="45" t="s">
        <v>13</v>
      </c>
      <c r="B41" s="15">
        <v>1</v>
      </c>
      <c r="C41" s="12" t="s">
        <v>11</v>
      </c>
      <c r="D41" s="56"/>
      <c r="E41" s="25">
        <f>B41*D41</f>
        <v>0</v>
      </c>
    </row>
    <row r="42" spans="1:5" ht="15">
      <c r="A42" s="230"/>
      <c r="B42" s="231"/>
      <c r="C42" s="231"/>
      <c r="D42" s="231"/>
      <c r="E42" s="232"/>
    </row>
    <row r="43" spans="1:5" ht="15">
      <c r="A43" s="233" t="s">
        <v>237</v>
      </c>
      <c r="B43" s="234"/>
      <c r="C43" s="234"/>
      <c r="D43" s="234"/>
      <c r="E43" s="235"/>
    </row>
    <row r="44" spans="1:5" ht="15">
      <c r="A44" s="45" t="s">
        <v>14</v>
      </c>
      <c r="B44" s="15">
        <v>1</v>
      </c>
      <c r="C44" s="12" t="s">
        <v>11</v>
      </c>
      <c r="D44" s="56"/>
      <c r="E44" s="25">
        <f>B44*D44</f>
        <v>0</v>
      </c>
    </row>
    <row r="45" spans="1:5" ht="24">
      <c r="A45" s="45" t="s">
        <v>15</v>
      </c>
      <c r="B45" s="15">
        <v>1</v>
      </c>
      <c r="C45" s="12" t="s">
        <v>11</v>
      </c>
      <c r="D45" s="56"/>
      <c r="E45" s="25">
        <f>B45*D45</f>
        <v>0</v>
      </c>
    </row>
    <row r="46" spans="1:5" ht="15">
      <c r="A46" s="171"/>
      <c r="B46" s="172"/>
      <c r="C46" s="172"/>
      <c r="D46" s="172"/>
      <c r="E46" s="173"/>
    </row>
    <row r="47" spans="1:5" ht="15">
      <c r="A47" s="186" t="s">
        <v>16</v>
      </c>
      <c r="B47" s="187"/>
      <c r="C47" s="187"/>
      <c r="D47" s="187"/>
      <c r="E47" s="188"/>
    </row>
    <row r="48" spans="1:5" ht="15">
      <c r="A48" s="45" t="s">
        <v>17</v>
      </c>
      <c r="B48" s="36">
        <v>2</v>
      </c>
      <c r="C48" s="13" t="s">
        <v>8</v>
      </c>
      <c r="D48" s="57"/>
      <c r="E48" s="25">
        <f>B48*D48</f>
        <v>0</v>
      </c>
    </row>
    <row r="49" spans="1:5" ht="15">
      <c r="A49" s="45" t="s">
        <v>18</v>
      </c>
      <c r="B49" s="36">
        <v>1</v>
      </c>
      <c r="C49" s="13" t="s">
        <v>8</v>
      </c>
      <c r="D49" s="57"/>
      <c r="E49" s="25">
        <f>B49*D49</f>
        <v>0</v>
      </c>
    </row>
    <row r="50" spans="1:5" ht="15">
      <c r="A50" s="45" t="s">
        <v>19</v>
      </c>
      <c r="B50" s="36">
        <v>1</v>
      </c>
      <c r="C50" s="13" t="s">
        <v>8</v>
      </c>
      <c r="D50" s="57"/>
      <c r="E50" s="25">
        <f>B50*D50</f>
        <v>0</v>
      </c>
    </row>
    <row r="51" spans="1:5" ht="15">
      <c r="A51" s="45" t="s">
        <v>9</v>
      </c>
      <c r="B51" s="36">
        <v>4</v>
      </c>
      <c r="C51" s="13" t="s">
        <v>8</v>
      </c>
      <c r="D51" s="57"/>
      <c r="E51" s="25">
        <f>B51*D51</f>
        <v>0</v>
      </c>
    </row>
    <row r="52" spans="1:5" ht="15">
      <c r="A52" s="174" t="s">
        <v>0</v>
      </c>
      <c r="B52" s="175"/>
      <c r="C52" s="175"/>
      <c r="D52" s="175"/>
      <c r="E52" s="176"/>
    </row>
    <row r="53" spans="1:5" ht="15">
      <c r="A53" s="45" t="s">
        <v>20</v>
      </c>
      <c r="B53" s="15">
        <v>1</v>
      </c>
      <c r="C53" s="12" t="s">
        <v>11</v>
      </c>
      <c r="D53" s="56"/>
      <c r="E53" s="25">
        <f>B53*D53</f>
        <v>0</v>
      </c>
    </row>
    <row r="54" spans="1:5" ht="15">
      <c r="A54" s="45" t="s">
        <v>9</v>
      </c>
      <c r="B54" s="15">
        <v>1</v>
      </c>
      <c r="C54" s="12" t="s">
        <v>8</v>
      </c>
      <c r="D54" s="56"/>
      <c r="E54" s="25">
        <f>B54*D54</f>
        <v>0</v>
      </c>
    </row>
    <row r="55" spans="1:5" ht="15">
      <c r="A55" s="45" t="s">
        <v>21</v>
      </c>
      <c r="B55" s="15">
        <v>1</v>
      </c>
      <c r="C55" s="12" t="s">
        <v>11</v>
      </c>
      <c r="D55" s="56"/>
      <c r="E55" s="25">
        <f>B55*D55</f>
        <v>0</v>
      </c>
    </row>
    <row r="56" spans="1:5" ht="15">
      <c r="A56" s="171"/>
      <c r="B56" s="172"/>
      <c r="C56" s="172"/>
      <c r="D56" s="172"/>
      <c r="E56" s="173"/>
    </row>
    <row r="57" spans="1:5" ht="15">
      <c r="A57" s="192" t="s">
        <v>238</v>
      </c>
      <c r="B57" s="193"/>
      <c r="C57" s="193"/>
      <c r="D57" s="193"/>
      <c r="E57" s="194"/>
    </row>
    <row r="58" spans="1:5" ht="15">
      <c r="A58" s="186" t="s">
        <v>22</v>
      </c>
      <c r="B58" s="187"/>
      <c r="C58" s="187"/>
      <c r="D58" s="187"/>
      <c r="E58" s="188"/>
    </row>
    <row r="59" spans="1:5" ht="15">
      <c r="A59" s="45" t="s">
        <v>23</v>
      </c>
      <c r="B59" s="36">
        <v>1</v>
      </c>
      <c r="C59" s="13" t="s">
        <v>8</v>
      </c>
      <c r="D59" s="58"/>
      <c r="E59" s="25">
        <f>B59*D59</f>
        <v>0</v>
      </c>
    </row>
    <row r="60" spans="1:5" ht="15">
      <c r="A60" s="45" t="s">
        <v>24</v>
      </c>
      <c r="B60" s="36">
        <v>1</v>
      </c>
      <c r="C60" s="13" t="s">
        <v>8</v>
      </c>
      <c r="D60" s="58"/>
      <c r="E60" s="25">
        <f aca="true" t="shared" si="0" ref="E60:E74">B60*D60</f>
        <v>0</v>
      </c>
    </row>
    <row r="61" spans="1:5" ht="15">
      <c r="A61" s="45" t="s">
        <v>25</v>
      </c>
      <c r="B61" s="36">
        <v>2</v>
      </c>
      <c r="C61" s="13" t="s">
        <v>8</v>
      </c>
      <c r="D61" s="59"/>
      <c r="E61" s="25">
        <f t="shared" si="0"/>
        <v>0</v>
      </c>
    </row>
    <row r="62" spans="1:5" ht="15">
      <c r="A62" s="45" t="s">
        <v>26</v>
      </c>
      <c r="B62" s="36">
        <v>1</v>
      </c>
      <c r="C62" s="13" t="s">
        <v>8</v>
      </c>
      <c r="D62" s="59"/>
      <c r="E62" s="25">
        <f t="shared" si="0"/>
        <v>0</v>
      </c>
    </row>
    <row r="63" spans="1:5" ht="15">
      <c r="A63" s="45" t="s">
        <v>27</v>
      </c>
      <c r="B63" s="36">
        <v>2</v>
      </c>
      <c r="C63" s="13" t="s">
        <v>8</v>
      </c>
      <c r="D63" s="58"/>
      <c r="E63" s="25">
        <f t="shared" si="0"/>
        <v>0</v>
      </c>
    </row>
    <row r="64" spans="1:5" ht="15">
      <c r="A64" s="45" t="s">
        <v>28</v>
      </c>
      <c r="B64" s="36">
        <v>1</v>
      </c>
      <c r="C64" s="13" t="s">
        <v>8</v>
      </c>
      <c r="D64" s="58"/>
      <c r="E64" s="25">
        <f t="shared" si="0"/>
        <v>0</v>
      </c>
    </row>
    <row r="65" spans="1:5" ht="15">
      <c r="A65" s="45" t="s">
        <v>29</v>
      </c>
      <c r="B65" s="36">
        <v>3</v>
      </c>
      <c r="C65" s="13" t="s">
        <v>8</v>
      </c>
      <c r="D65" s="58"/>
      <c r="E65" s="25">
        <f t="shared" si="0"/>
        <v>0</v>
      </c>
    </row>
    <row r="66" spans="1:5" ht="15">
      <c r="A66" s="45" t="s">
        <v>30</v>
      </c>
      <c r="B66" s="36">
        <v>2</v>
      </c>
      <c r="C66" s="13" t="s">
        <v>8</v>
      </c>
      <c r="D66" s="58"/>
      <c r="E66" s="25">
        <f t="shared" si="0"/>
        <v>0</v>
      </c>
    </row>
    <row r="67" spans="1:5" ht="15">
      <c r="A67" s="45" t="s">
        <v>31</v>
      </c>
      <c r="B67" s="36">
        <v>4</v>
      </c>
      <c r="C67" s="13" t="s">
        <v>8</v>
      </c>
      <c r="D67" s="59"/>
      <c r="E67" s="25">
        <f t="shared" si="0"/>
        <v>0</v>
      </c>
    </row>
    <row r="68" spans="1:5" ht="15">
      <c r="A68" s="45" t="s">
        <v>32</v>
      </c>
      <c r="B68" s="36">
        <v>4</v>
      </c>
      <c r="C68" s="13" t="s">
        <v>8</v>
      </c>
      <c r="D68" s="59"/>
      <c r="E68" s="25">
        <f t="shared" si="0"/>
        <v>0</v>
      </c>
    </row>
    <row r="69" spans="1:5" ht="15">
      <c r="A69" s="45" t="s">
        <v>33</v>
      </c>
      <c r="B69" s="36">
        <v>1</v>
      </c>
      <c r="C69" s="13" t="s">
        <v>8</v>
      </c>
      <c r="D69" s="59"/>
      <c r="E69" s="25">
        <f t="shared" si="0"/>
        <v>0</v>
      </c>
    </row>
    <row r="70" spans="1:5" ht="15">
      <c r="A70" s="45" t="s">
        <v>34</v>
      </c>
      <c r="B70" s="36">
        <v>1</v>
      </c>
      <c r="C70" s="13" t="s">
        <v>8</v>
      </c>
      <c r="D70" s="59"/>
      <c r="E70" s="25">
        <f t="shared" si="0"/>
        <v>0</v>
      </c>
    </row>
    <row r="71" spans="1:5" ht="15">
      <c r="A71" s="45" t="s">
        <v>35</v>
      </c>
      <c r="B71" s="36">
        <v>1</v>
      </c>
      <c r="C71" s="13" t="s">
        <v>8</v>
      </c>
      <c r="D71" s="59"/>
      <c r="E71" s="25">
        <f t="shared" si="0"/>
        <v>0</v>
      </c>
    </row>
    <row r="72" spans="1:5" ht="15">
      <c r="A72" s="45" t="s">
        <v>36</v>
      </c>
      <c r="B72" s="36">
        <v>3</v>
      </c>
      <c r="C72" s="13" t="s">
        <v>8</v>
      </c>
      <c r="D72" s="59"/>
      <c r="E72" s="25">
        <f t="shared" si="0"/>
        <v>0</v>
      </c>
    </row>
    <row r="73" spans="1:5" ht="15">
      <c r="A73" s="45" t="s">
        <v>37</v>
      </c>
      <c r="B73" s="36">
        <v>2</v>
      </c>
      <c r="C73" s="13" t="s">
        <v>8</v>
      </c>
      <c r="D73" s="59"/>
      <c r="E73" s="25">
        <f t="shared" si="0"/>
        <v>0</v>
      </c>
    </row>
    <row r="74" spans="1:5" ht="15">
      <c r="A74" s="45" t="s">
        <v>38</v>
      </c>
      <c r="B74" s="36">
        <v>3</v>
      </c>
      <c r="C74" s="13" t="s">
        <v>8</v>
      </c>
      <c r="D74" s="59"/>
      <c r="E74" s="25">
        <f t="shared" si="0"/>
        <v>0</v>
      </c>
    </row>
    <row r="75" spans="1:5" ht="15">
      <c r="A75" s="171"/>
      <c r="B75" s="172"/>
      <c r="C75" s="172"/>
      <c r="D75" s="172"/>
      <c r="E75" s="173"/>
    </row>
    <row r="76" spans="1:5" ht="15">
      <c r="A76" s="186" t="s">
        <v>39</v>
      </c>
      <c r="B76" s="187"/>
      <c r="C76" s="187"/>
      <c r="D76" s="187"/>
      <c r="E76" s="188"/>
    </row>
    <row r="77" spans="1:5" ht="15">
      <c r="A77" s="45" t="s">
        <v>40</v>
      </c>
      <c r="B77" s="36">
        <v>1</v>
      </c>
      <c r="C77" s="13" t="s">
        <v>8</v>
      </c>
      <c r="D77" s="59"/>
      <c r="E77" s="25">
        <f>B77*D77</f>
        <v>0</v>
      </c>
    </row>
    <row r="78" spans="1:5" ht="15">
      <c r="A78" s="45" t="s">
        <v>41</v>
      </c>
      <c r="B78" s="36">
        <v>1</v>
      </c>
      <c r="C78" s="13" t="s">
        <v>8</v>
      </c>
      <c r="D78" s="59"/>
      <c r="E78" s="25">
        <f aca="true" t="shared" si="1" ref="E78:E85">B78*D78</f>
        <v>0</v>
      </c>
    </row>
    <row r="79" spans="1:5" ht="15">
      <c r="A79" s="45" t="s">
        <v>27</v>
      </c>
      <c r="B79" s="36">
        <v>1</v>
      </c>
      <c r="C79" s="13" t="s">
        <v>8</v>
      </c>
      <c r="D79" s="59"/>
      <c r="E79" s="25">
        <f t="shared" si="1"/>
        <v>0</v>
      </c>
    </row>
    <row r="80" spans="1:5" ht="15">
      <c r="A80" s="45" t="s">
        <v>42</v>
      </c>
      <c r="B80" s="36">
        <v>2</v>
      </c>
      <c r="C80" s="13" t="s">
        <v>8</v>
      </c>
      <c r="D80" s="59"/>
      <c r="E80" s="25">
        <f t="shared" si="1"/>
        <v>0</v>
      </c>
    </row>
    <row r="81" spans="1:5" ht="15">
      <c r="A81" s="45" t="s">
        <v>30</v>
      </c>
      <c r="B81" s="36">
        <v>1</v>
      </c>
      <c r="C81" s="13" t="s">
        <v>8</v>
      </c>
      <c r="D81" s="59"/>
      <c r="E81" s="25">
        <f t="shared" si="1"/>
        <v>0</v>
      </c>
    </row>
    <row r="82" spans="1:5" ht="15">
      <c r="A82" s="45" t="s">
        <v>43</v>
      </c>
      <c r="B82" s="36">
        <v>1</v>
      </c>
      <c r="C82" s="13" t="s">
        <v>8</v>
      </c>
      <c r="D82" s="59"/>
      <c r="E82" s="25">
        <f t="shared" si="1"/>
        <v>0</v>
      </c>
    </row>
    <row r="83" spans="1:5" ht="15">
      <c r="A83" s="45" t="s">
        <v>44</v>
      </c>
      <c r="B83" s="36">
        <v>1</v>
      </c>
      <c r="C83" s="13" t="s">
        <v>8</v>
      </c>
      <c r="D83" s="59"/>
      <c r="E83" s="25">
        <f t="shared" si="1"/>
        <v>0</v>
      </c>
    </row>
    <row r="84" spans="1:5" ht="15">
      <c r="A84" s="45" t="s">
        <v>31</v>
      </c>
      <c r="B84" s="36">
        <v>1</v>
      </c>
      <c r="C84" s="13" t="s">
        <v>8</v>
      </c>
      <c r="D84" s="59"/>
      <c r="E84" s="25">
        <f t="shared" si="1"/>
        <v>0</v>
      </c>
    </row>
    <row r="85" spans="1:5" ht="15">
      <c r="A85" s="45" t="s">
        <v>45</v>
      </c>
      <c r="B85" s="36">
        <f>SUM(B59:B84)</f>
        <v>41</v>
      </c>
      <c r="C85" s="13" t="s">
        <v>8</v>
      </c>
      <c r="D85" s="59"/>
      <c r="E85" s="25">
        <f t="shared" si="1"/>
        <v>0</v>
      </c>
    </row>
    <row r="86" spans="1:5" ht="15">
      <c r="A86" s="171"/>
      <c r="B86" s="172"/>
      <c r="C86" s="172"/>
      <c r="D86" s="172"/>
      <c r="E86" s="173"/>
    </row>
    <row r="87" spans="1:5" ht="15">
      <c r="A87" s="192" t="s">
        <v>234</v>
      </c>
      <c r="B87" s="193"/>
      <c r="C87" s="193"/>
      <c r="D87" s="193"/>
      <c r="E87" s="194"/>
    </row>
    <row r="88" spans="1:5" ht="15">
      <c r="A88" s="177" t="s">
        <v>46</v>
      </c>
      <c r="B88" s="178"/>
      <c r="C88" s="178"/>
      <c r="D88" s="178"/>
      <c r="E88" s="179"/>
    </row>
    <row r="89" spans="1:5" ht="15">
      <c r="A89" s="46" t="s">
        <v>47</v>
      </c>
      <c r="B89" s="37">
        <v>10</v>
      </c>
      <c r="C89" s="14" t="s">
        <v>48</v>
      </c>
      <c r="D89" s="60"/>
      <c r="E89" s="25">
        <f>B89*D89</f>
        <v>0</v>
      </c>
    </row>
    <row r="90" spans="1:5" ht="15">
      <c r="A90" s="46" t="s">
        <v>49</v>
      </c>
      <c r="B90" s="37">
        <v>5</v>
      </c>
      <c r="C90" s="14" t="s">
        <v>48</v>
      </c>
      <c r="D90" s="60"/>
      <c r="E90" s="25">
        <f>B90*D90</f>
        <v>0</v>
      </c>
    </row>
    <row r="91" spans="1:5" ht="15">
      <c r="A91" s="46" t="s">
        <v>50</v>
      </c>
      <c r="B91" s="37">
        <v>10</v>
      </c>
      <c r="C91" s="14" t="s">
        <v>48</v>
      </c>
      <c r="D91" s="60"/>
      <c r="E91" s="25">
        <f>B91*D91</f>
        <v>0</v>
      </c>
    </row>
    <row r="92" spans="1:5" ht="15">
      <c r="A92" s="46" t="s">
        <v>51</v>
      </c>
      <c r="B92" s="37">
        <v>12</v>
      </c>
      <c r="C92" s="14" t="s">
        <v>48</v>
      </c>
      <c r="D92" s="60"/>
      <c r="E92" s="25">
        <f>B92*D92</f>
        <v>0</v>
      </c>
    </row>
    <row r="93" spans="1:5" ht="15">
      <c r="A93" s="45" t="s">
        <v>52</v>
      </c>
      <c r="B93" s="36">
        <f>SUM(B89:B92)</f>
        <v>37</v>
      </c>
      <c r="C93" s="13" t="s">
        <v>48</v>
      </c>
      <c r="D93" s="57"/>
      <c r="E93" s="25">
        <f>B93*D93</f>
        <v>0</v>
      </c>
    </row>
    <row r="94" spans="1:5" ht="15">
      <c r="A94" s="183"/>
      <c r="B94" s="184"/>
      <c r="C94" s="184"/>
      <c r="D94" s="184"/>
      <c r="E94" s="185"/>
    </row>
    <row r="95" spans="1:5" ht="15">
      <c r="A95" s="177" t="s">
        <v>53</v>
      </c>
      <c r="B95" s="178"/>
      <c r="C95" s="178"/>
      <c r="D95" s="178"/>
      <c r="E95" s="179"/>
    </row>
    <row r="96" spans="1:5" ht="15">
      <c r="A96" s="46" t="s">
        <v>54</v>
      </c>
      <c r="B96" s="37">
        <v>320</v>
      </c>
      <c r="C96" s="14" t="s">
        <v>48</v>
      </c>
      <c r="D96" s="60"/>
      <c r="E96" s="25">
        <f>B96*D96</f>
        <v>0</v>
      </c>
    </row>
    <row r="97" spans="1:5" ht="15">
      <c r="A97" s="46" t="s">
        <v>55</v>
      </c>
      <c r="B97" s="37">
        <v>190</v>
      </c>
      <c r="C97" s="14" t="s">
        <v>48</v>
      </c>
      <c r="D97" s="60"/>
      <c r="E97" s="25">
        <f>B97*D97</f>
        <v>0</v>
      </c>
    </row>
    <row r="98" spans="1:5" ht="15">
      <c r="A98" s="46" t="s">
        <v>56</v>
      </c>
      <c r="B98" s="37">
        <v>40</v>
      </c>
      <c r="C98" s="14" t="s">
        <v>48</v>
      </c>
      <c r="D98" s="60"/>
      <c r="E98" s="25">
        <f>B98*D98</f>
        <v>0</v>
      </c>
    </row>
    <row r="99" spans="1:5" ht="15">
      <c r="A99" s="46" t="s">
        <v>57</v>
      </c>
      <c r="B99" s="37">
        <v>130</v>
      </c>
      <c r="C99" s="14" t="s">
        <v>48</v>
      </c>
      <c r="D99" s="60"/>
      <c r="E99" s="25">
        <f>B99*D99</f>
        <v>0</v>
      </c>
    </row>
    <row r="100" spans="1:5" ht="15">
      <c r="A100" s="46" t="s">
        <v>58</v>
      </c>
      <c r="B100" s="37">
        <v>30</v>
      </c>
      <c r="C100" s="14" t="s">
        <v>48</v>
      </c>
      <c r="D100" s="60"/>
      <c r="E100" s="25">
        <f>B100*D100</f>
        <v>0</v>
      </c>
    </row>
    <row r="101" spans="1:5" ht="15">
      <c r="A101" s="45" t="s">
        <v>59</v>
      </c>
      <c r="B101" s="36">
        <f>SUM(B96:B100)</f>
        <v>710</v>
      </c>
      <c r="C101" s="13" t="s">
        <v>48</v>
      </c>
      <c r="D101" s="57"/>
      <c r="E101" s="25">
        <f>B101*D101</f>
        <v>0</v>
      </c>
    </row>
    <row r="102" spans="1:5" ht="15">
      <c r="A102" s="180"/>
      <c r="B102" s="181"/>
      <c r="C102" s="181"/>
      <c r="D102" s="181"/>
      <c r="E102" s="182"/>
    </row>
    <row r="103" spans="1:5" ht="15">
      <c r="A103" s="47" t="s">
        <v>60</v>
      </c>
      <c r="B103" s="15">
        <v>1</v>
      </c>
      <c r="C103" s="12" t="s">
        <v>11</v>
      </c>
      <c r="D103" s="56"/>
      <c r="E103" s="25">
        <f>B103*D103</f>
        <v>0</v>
      </c>
    </row>
    <row r="104" spans="1:5" ht="15">
      <c r="A104" s="174"/>
      <c r="B104" s="175"/>
      <c r="C104" s="175"/>
      <c r="D104" s="175"/>
      <c r="E104" s="176"/>
    </row>
    <row r="105" spans="1:5" ht="15">
      <c r="A105" s="47" t="s">
        <v>61</v>
      </c>
      <c r="B105" s="15">
        <v>1</v>
      </c>
      <c r="C105" s="12" t="s">
        <v>11</v>
      </c>
      <c r="D105" s="56"/>
      <c r="E105" s="25">
        <f>B105*D105</f>
        <v>0</v>
      </c>
    </row>
    <row r="106" spans="1:5" ht="15">
      <c r="A106" s="171"/>
      <c r="B106" s="172"/>
      <c r="C106" s="172"/>
      <c r="D106" s="172"/>
      <c r="E106" s="173"/>
    </row>
    <row r="107" spans="1:5" ht="15">
      <c r="A107" s="195" t="s">
        <v>231</v>
      </c>
      <c r="B107" s="196"/>
      <c r="C107" s="196"/>
      <c r="D107" s="196"/>
      <c r="E107" s="197"/>
    </row>
    <row r="108" spans="1:5" ht="15">
      <c r="A108" s="186" t="s">
        <v>62</v>
      </c>
      <c r="B108" s="187"/>
      <c r="C108" s="187"/>
      <c r="D108" s="187"/>
      <c r="E108" s="188"/>
    </row>
    <row r="109" spans="1:5" ht="15">
      <c r="A109" s="45" t="s">
        <v>47</v>
      </c>
      <c r="B109" s="36">
        <v>8</v>
      </c>
      <c r="C109" s="13" t="s">
        <v>8</v>
      </c>
      <c r="D109" s="57"/>
      <c r="E109" s="25">
        <f>B109*D109</f>
        <v>0</v>
      </c>
    </row>
    <row r="110" spans="1:5" ht="15">
      <c r="A110" s="45" t="s">
        <v>49</v>
      </c>
      <c r="B110" s="36">
        <v>4</v>
      </c>
      <c r="C110" s="13" t="s">
        <v>8</v>
      </c>
      <c r="D110" s="57"/>
      <c r="E110" s="25">
        <f>B110*D110</f>
        <v>0</v>
      </c>
    </row>
    <row r="111" spans="1:5" ht="15">
      <c r="A111" s="45" t="s">
        <v>50</v>
      </c>
      <c r="B111" s="36">
        <v>6</v>
      </c>
      <c r="C111" s="13" t="s">
        <v>8</v>
      </c>
      <c r="D111" s="57"/>
      <c r="E111" s="25">
        <f>B111*D111</f>
        <v>0</v>
      </c>
    </row>
    <row r="112" spans="1:5" ht="15">
      <c r="A112" s="171"/>
      <c r="B112" s="172"/>
      <c r="C112" s="172"/>
      <c r="D112" s="172"/>
      <c r="E112" s="173"/>
    </row>
    <row r="113" spans="1:5" ht="15">
      <c r="A113" s="186" t="s">
        <v>63</v>
      </c>
      <c r="B113" s="187"/>
      <c r="C113" s="187"/>
      <c r="D113" s="187"/>
      <c r="E113" s="188"/>
    </row>
    <row r="114" spans="1:5" ht="15">
      <c r="A114" s="45" t="s">
        <v>47</v>
      </c>
      <c r="B114" s="36">
        <v>2</v>
      </c>
      <c r="C114" s="13" t="s">
        <v>8</v>
      </c>
      <c r="D114" s="57"/>
      <c r="E114" s="25">
        <f>B114*D114</f>
        <v>0</v>
      </c>
    </row>
    <row r="115" spans="1:5" ht="15">
      <c r="A115" s="45" t="s">
        <v>49</v>
      </c>
      <c r="B115" s="36">
        <v>1</v>
      </c>
      <c r="C115" s="13" t="s">
        <v>8</v>
      </c>
      <c r="D115" s="57"/>
      <c r="E115" s="25">
        <f>B115*D115</f>
        <v>0</v>
      </c>
    </row>
    <row r="116" spans="1:5" ht="15">
      <c r="A116" s="45" t="s">
        <v>50</v>
      </c>
      <c r="B116" s="36">
        <v>3</v>
      </c>
      <c r="C116" s="13" t="s">
        <v>8</v>
      </c>
      <c r="D116" s="57"/>
      <c r="E116" s="25">
        <f>B116*D116</f>
        <v>0</v>
      </c>
    </row>
    <row r="117" spans="1:5" ht="15">
      <c r="A117" s="171"/>
      <c r="B117" s="172"/>
      <c r="C117" s="172"/>
      <c r="D117" s="172"/>
      <c r="E117" s="173"/>
    </row>
    <row r="118" spans="1:5" ht="15">
      <c r="A118" s="186" t="s">
        <v>64</v>
      </c>
      <c r="B118" s="187"/>
      <c r="C118" s="187"/>
      <c r="D118" s="187"/>
      <c r="E118" s="188"/>
    </row>
    <row r="119" spans="1:5" ht="15">
      <c r="A119" s="45" t="s">
        <v>47</v>
      </c>
      <c r="B119" s="15">
        <v>2</v>
      </c>
      <c r="C119" s="12" t="s">
        <v>8</v>
      </c>
      <c r="D119" s="56"/>
      <c r="E119" s="25">
        <f>B119*D119</f>
        <v>0</v>
      </c>
    </row>
    <row r="120" spans="1:5" ht="15">
      <c r="A120" s="45" t="s">
        <v>49</v>
      </c>
      <c r="B120" s="15">
        <v>1</v>
      </c>
      <c r="C120" s="12" t="s">
        <v>8</v>
      </c>
      <c r="D120" s="56"/>
      <c r="E120" s="25">
        <f>B120*D120</f>
        <v>0</v>
      </c>
    </row>
    <row r="121" spans="1:5" ht="15">
      <c r="A121" s="45" t="s">
        <v>50</v>
      </c>
      <c r="B121" s="15">
        <v>1</v>
      </c>
      <c r="C121" s="12" t="s">
        <v>8</v>
      </c>
      <c r="D121" s="56"/>
      <c r="E121" s="25">
        <f>B121*D121</f>
        <v>0</v>
      </c>
    </row>
    <row r="122" spans="1:5" ht="15">
      <c r="A122" s="180"/>
      <c r="B122" s="181"/>
      <c r="C122" s="181"/>
      <c r="D122" s="181"/>
      <c r="E122" s="182"/>
    </row>
    <row r="123" spans="1:5" ht="15">
      <c r="A123" s="45" t="s">
        <v>65</v>
      </c>
      <c r="B123" s="15">
        <v>2</v>
      </c>
      <c r="C123" s="12" t="s">
        <v>8</v>
      </c>
      <c r="D123" s="56"/>
      <c r="E123" s="25">
        <f>B123*D123</f>
        <v>0</v>
      </c>
    </row>
    <row r="124" spans="1:5" ht="15">
      <c r="A124" s="180"/>
      <c r="B124" s="181"/>
      <c r="C124" s="181"/>
      <c r="D124" s="181"/>
      <c r="E124" s="182"/>
    </row>
    <row r="125" spans="1:5" ht="15">
      <c r="A125" s="45" t="s">
        <v>66</v>
      </c>
      <c r="B125" s="15">
        <v>2</v>
      </c>
      <c r="C125" s="12" t="s">
        <v>8</v>
      </c>
      <c r="D125" s="56"/>
      <c r="E125" s="25">
        <f>B125*D125</f>
        <v>0</v>
      </c>
    </row>
    <row r="126" spans="1:5" ht="15">
      <c r="A126" s="45" t="s">
        <v>67</v>
      </c>
      <c r="B126" s="15">
        <v>1</v>
      </c>
      <c r="C126" s="12" t="s">
        <v>8</v>
      </c>
      <c r="D126" s="56"/>
      <c r="E126" s="25">
        <f>B126*D126</f>
        <v>0</v>
      </c>
    </row>
    <row r="127" spans="1:5" ht="15">
      <c r="A127" s="45" t="s">
        <v>68</v>
      </c>
      <c r="B127" s="15">
        <v>1</v>
      </c>
      <c r="C127" s="12" t="s">
        <v>8</v>
      </c>
      <c r="D127" s="56"/>
      <c r="E127" s="25">
        <f>B127*D127</f>
        <v>0</v>
      </c>
    </row>
    <row r="128" spans="1:5" ht="15">
      <c r="A128" s="180"/>
      <c r="B128" s="181"/>
      <c r="C128" s="181"/>
      <c r="D128" s="181"/>
      <c r="E128" s="182"/>
    </row>
    <row r="129" spans="1:5" ht="15">
      <c r="A129" s="48" t="s">
        <v>69</v>
      </c>
      <c r="B129" s="36">
        <v>2</v>
      </c>
      <c r="C129" s="13" t="s">
        <v>8</v>
      </c>
      <c r="D129" s="57"/>
      <c r="E129" s="25">
        <f>B129*D129</f>
        <v>0</v>
      </c>
    </row>
    <row r="130" spans="1:5" ht="15">
      <c r="A130" s="207"/>
      <c r="B130" s="208"/>
      <c r="C130" s="208"/>
      <c r="D130" s="208"/>
      <c r="E130" s="209"/>
    </row>
    <row r="131" spans="1:5" ht="15">
      <c r="A131" s="45" t="s">
        <v>70</v>
      </c>
      <c r="B131" s="36">
        <v>2</v>
      </c>
      <c r="C131" s="13" t="s">
        <v>8</v>
      </c>
      <c r="D131" s="57"/>
      <c r="E131" s="25">
        <f>B131*D131</f>
        <v>0</v>
      </c>
    </row>
    <row r="132" spans="1:5" ht="15">
      <c r="A132" s="180"/>
      <c r="B132" s="181"/>
      <c r="C132" s="181"/>
      <c r="D132" s="181"/>
      <c r="E132" s="182"/>
    </row>
    <row r="133" spans="1:5" ht="15">
      <c r="A133" s="45" t="s">
        <v>71</v>
      </c>
      <c r="B133" s="36">
        <v>10</v>
      </c>
      <c r="C133" s="13" t="s">
        <v>8</v>
      </c>
      <c r="D133" s="57"/>
      <c r="E133" s="25">
        <f>B133*D133</f>
        <v>0</v>
      </c>
    </row>
    <row r="134" spans="1:5" ht="15">
      <c r="A134" s="201"/>
      <c r="B134" s="202"/>
      <c r="C134" s="202"/>
      <c r="D134" s="202"/>
      <c r="E134" s="203"/>
    </row>
    <row r="135" spans="1:5" ht="15">
      <c r="A135" s="177" t="s">
        <v>72</v>
      </c>
      <c r="B135" s="178"/>
      <c r="C135" s="178"/>
      <c r="D135" s="178"/>
      <c r="E135" s="179"/>
    </row>
    <row r="136" spans="1:5" ht="15">
      <c r="A136" s="47" t="s">
        <v>73</v>
      </c>
      <c r="B136" s="15">
        <v>14</v>
      </c>
      <c r="C136" s="15" t="s">
        <v>8</v>
      </c>
      <c r="D136" s="56"/>
      <c r="E136" s="25">
        <f>B136*D136</f>
        <v>0</v>
      </c>
    </row>
    <row r="137" spans="1:5" ht="15">
      <c r="A137" s="174"/>
      <c r="B137" s="175"/>
      <c r="C137" s="175"/>
      <c r="D137" s="175"/>
      <c r="E137" s="176"/>
    </row>
    <row r="138" spans="1:5" ht="15">
      <c r="A138" s="49" t="s">
        <v>74</v>
      </c>
      <c r="B138" s="16">
        <v>9</v>
      </c>
      <c r="C138" s="16" t="s">
        <v>8</v>
      </c>
      <c r="D138" s="56"/>
      <c r="E138" s="26">
        <f>B138*D138</f>
        <v>0</v>
      </c>
    </row>
    <row r="139" spans="1:5" ht="15">
      <c r="A139" s="49" t="s">
        <v>75</v>
      </c>
      <c r="B139" s="16">
        <v>32</v>
      </c>
      <c r="C139" s="16" t="s">
        <v>8</v>
      </c>
      <c r="D139" s="56"/>
      <c r="E139" s="26">
        <f>B139*D139</f>
        <v>0</v>
      </c>
    </row>
    <row r="140" spans="1:5" ht="15">
      <c r="A140" s="49" t="s">
        <v>76</v>
      </c>
      <c r="B140" s="16">
        <v>41</v>
      </c>
      <c r="C140" s="17" t="s">
        <v>8</v>
      </c>
      <c r="D140" s="56"/>
      <c r="E140" s="26">
        <f>B140*D140</f>
        <v>0</v>
      </c>
    </row>
    <row r="141" spans="1:5" ht="15">
      <c r="A141" s="204"/>
      <c r="B141" s="205"/>
      <c r="C141" s="205"/>
      <c r="D141" s="205"/>
      <c r="E141" s="206"/>
    </row>
    <row r="142" spans="1:5" ht="15">
      <c r="A142" s="195" t="s">
        <v>232</v>
      </c>
      <c r="B142" s="196"/>
      <c r="C142" s="196"/>
      <c r="D142" s="196"/>
      <c r="E142" s="197"/>
    </row>
    <row r="143" spans="1:5" ht="15">
      <c r="A143" s="177" t="s">
        <v>77</v>
      </c>
      <c r="B143" s="178"/>
      <c r="C143" s="178"/>
      <c r="D143" s="178"/>
      <c r="E143" s="179"/>
    </row>
    <row r="144" spans="1:5" ht="15">
      <c r="A144" s="45" t="s">
        <v>78</v>
      </c>
      <c r="B144" s="36">
        <v>37</v>
      </c>
      <c r="C144" s="13" t="s">
        <v>48</v>
      </c>
      <c r="D144" s="57"/>
      <c r="E144" s="25">
        <f>B144*D144</f>
        <v>0</v>
      </c>
    </row>
    <row r="145" spans="1:5" ht="15">
      <c r="A145" s="171"/>
      <c r="B145" s="172"/>
      <c r="C145" s="172"/>
      <c r="D145" s="172"/>
      <c r="E145" s="173"/>
    </row>
    <row r="146" spans="1:5" ht="15">
      <c r="A146" s="192" t="s">
        <v>239</v>
      </c>
      <c r="B146" s="193"/>
      <c r="C146" s="193"/>
      <c r="D146" s="193"/>
      <c r="E146" s="194"/>
    </row>
    <row r="147" spans="1:5" ht="15">
      <c r="A147" s="186" t="s">
        <v>79</v>
      </c>
      <c r="B147" s="187"/>
      <c r="C147" s="187"/>
      <c r="D147" s="187"/>
      <c r="E147" s="188"/>
    </row>
    <row r="148" spans="1:5" ht="15">
      <c r="A148" s="45" t="s">
        <v>80</v>
      </c>
      <c r="B148" s="37">
        <v>15</v>
      </c>
      <c r="C148" s="13" t="s">
        <v>48</v>
      </c>
      <c r="D148" s="57"/>
      <c r="E148" s="25">
        <f>B148*D148</f>
        <v>0</v>
      </c>
    </row>
    <row r="149" spans="1:5" ht="15">
      <c r="A149" s="45" t="s">
        <v>81</v>
      </c>
      <c r="B149" s="37">
        <v>10</v>
      </c>
      <c r="C149" s="13" t="s">
        <v>48</v>
      </c>
      <c r="D149" s="57"/>
      <c r="E149" s="25">
        <f>B149*D149</f>
        <v>0</v>
      </c>
    </row>
    <row r="150" spans="1:5" ht="15">
      <c r="A150" s="45" t="s">
        <v>82</v>
      </c>
      <c r="B150" s="37">
        <v>12</v>
      </c>
      <c r="C150" s="13" t="s">
        <v>48</v>
      </c>
      <c r="D150" s="57"/>
      <c r="E150" s="25">
        <f>B150*D150</f>
        <v>0</v>
      </c>
    </row>
    <row r="151" spans="1:5" ht="15">
      <c r="A151" s="171"/>
      <c r="B151" s="172"/>
      <c r="C151" s="172"/>
      <c r="D151" s="172"/>
      <c r="E151" s="173"/>
    </row>
    <row r="152" spans="1:5" ht="15">
      <c r="A152" s="186" t="s">
        <v>83</v>
      </c>
      <c r="B152" s="187"/>
      <c r="C152" s="187"/>
      <c r="D152" s="187"/>
      <c r="E152" s="188"/>
    </row>
    <row r="153" spans="1:5" ht="15">
      <c r="A153" s="45" t="s">
        <v>84</v>
      </c>
      <c r="B153" s="37">
        <v>510</v>
      </c>
      <c r="C153" s="13" t="s">
        <v>48</v>
      </c>
      <c r="D153" s="57"/>
      <c r="E153" s="25">
        <f>B153*D153</f>
        <v>0</v>
      </c>
    </row>
    <row r="154" spans="1:5" ht="15">
      <c r="A154" s="45" t="s">
        <v>85</v>
      </c>
      <c r="B154" s="37">
        <v>40</v>
      </c>
      <c r="C154" s="13" t="s">
        <v>48</v>
      </c>
      <c r="D154" s="57"/>
      <c r="E154" s="25">
        <f>B154*D154</f>
        <v>0</v>
      </c>
    </row>
    <row r="155" spans="1:5" ht="15">
      <c r="A155" s="45" t="s">
        <v>86</v>
      </c>
      <c r="B155" s="37">
        <v>130</v>
      </c>
      <c r="C155" s="13" t="s">
        <v>48</v>
      </c>
      <c r="D155" s="57"/>
      <c r="E155" s="25">
        <f>B155*D155</f>
        <v>0</v>
      </c>
    </row>
    <row r="156" spans="1:6" ht="15">
      <c r="A156" s="45" t="s">
        <v>87</v>
      </c>
      <c r="B156" s="37">
        <v>30</v>
      </c>
      <c r="C156" s="13" t="s">
        <v>48</v>
      </c>
      <c r="D156" s="57"/>
      <c r="E156" s="25">
        <f>B156*D156</f>
        <v>0</v>
      </c>
      <c r="F156" s="9"/>
    </row>
    <row r="157" spans="1:5" ht="15">
      <c r="A157" s="201"/>
      <c r="B157" s="202"/>
      <c r="C157" s="202"/>
      <c r="D157" s="202"/>
      <c r="E157" s="203"/>
    </row>
    <row r="158" spans="1:5" ht="15">
      <c r="A158" s="198" t="s">
        <v>88</v>
      </c>
      <c r="B158" s="199"/>
      <c r="C158" s="199"/>
      <c r="D158" s="199"/>
      <c r="E158" s="200"/>
    </row>
    <row r="159" spans="1:5" ht="15">
      <c r="A159" s="47" t="s">
        <v>89</v>
      </c>
      <c r="B159" s="15">
        <v>72</v>
      </c>
      <c r="C159" s="12" t="s">
        <v>90</v>
      </c>
      <c r="D159" s="56"/>
      <c r="E159" s="25">
        <f>B159*D159</f>
        <v>0</v>
      </c>
    </row>
    <row r="160" spans="1:5" ht="15">
      <c r="A160" s="47" t="s">
        <v>91</v>
      </c>
      <c r="B160" s="15">
        <v>8</v>
      </c>
      <c r="C160" s="12" t="s">
        <v>90</v>
      </c>
      <c r="D160" s="56"/>
      <c r="E160" s="25">
        <f>B160*D160</f>
        <v>0</v>
      </c>
    </row>
    <row r="161" spans="1:5" ht="15">
      <c r="A161" s="47" t="s">
        <v>92</v>
      </c>
      <c r="B161" s="15">
        <v>1</v>
      </c>
      <c r="C161" s="12" t="s">
        <v>11</v>
      </c>
      <c r="D161" s="56"/>
      <c r="E161" s="25">
        <f>B161*D161</f>
        <v>0</v>
      </c>
    </row>
    <row r="162" spans="1:5" ht="15">
      <c r="A162" s="174"/>
      <c r="B162" s="175"/>
      <c r="C162" s="175"/>
      <c r="D162" s="175"/>
      <c r="E162" s="176"/>
    </row>
    <row r="163" spans="1:5" ht="15.75" thickBot="1">
      <c r="A163" s="50" t="s">
        <v>93</v>
      </c>
      <c r="B163" s="18">
        <v>4</v>
      </c>
      <c r="C163" s="18" t="s">
        <v>94</v>
      </c>
      <c r="D163" s="61"/>
      <c r="E163" s="27">
        <f>D163*0.04</f>
        <v>0</v>
      </c>
    </row>
    <row r="164" spans="1:6" ht="17.25" thickBot="1" thickTop="1">
      <c r="A164" s="2" t="s">
        <v>95</v>
      </c>
      <c r="B164" s="3"/>
      <c r="C164" s="4"/>
      <c r="D164" s="116">
        <f>SUM(E34:E163)</f>
        <v>0</v>
      </c>
      <c r="E164" s="117"/>
      <c r="F164" s="77"/>
    </row>
    <row r="165" spans="1:5" ht="16.5" thickBot="1" thickTop="1">
      <c r="A165" s="158"/>
      <c r="B165" s="158"/>
      <c r="C165" s="158"/>
      <c r="D165" s="158"/>
      <c r="E165" s="158"/>
    </row>
    <row r="166" spans="1:5" ht="19.5" thickBot="1" thickTop="1">
      <c r="A166" s="118" t="s">
        <v>129</v>
      </c>
      <c r="B166" s="119"/>
      <c r="C166" s="119"/>
      <c r="D166" s="119"/>
      <c r="E166" s="120"/>
    </row>
    <row r="167" spans="1:5" ht="25.5" thickBot="1" thickTop="1">
      <c r="A167" s="44" t="s">
        <v>2</v>
      </c>
      <c r="B167" s="35" t="s">
        <v>3</v>
      </c>
      <c r="C167" s="11" t="s">
        <v>4</v>
      </c>
      <c r="D167" s="33" t="s">
        <v>5</v>
      </c>
      <c r="E167" s="24" t="s">
        <v>6</v>
      </c>
    </row>
    <row r="168" spans="1:5" ht="15.75" thickTop="1">
      <c r="A168" s="133" t="s">
        <v>240</v>
      </c>
      <c r="B168" s="134"/>
      <c r="C168" s="134"/>
      <c r="D168" s="134"/>
      <c r="E168" s="135"/>
    </row>
    <row r="169" spans="1:5" ht="15">
      <c r="A169" s="8" t="s">
        <v>96</v>
      </c>
      <c r="B169" s="38">
        <v>46</v>
      </c>
      <c r="C169" s="7" t="s">
        <v>48</v>
      </c>
      <c r="D169" s="62"/>
      <c r="E169" s="28">
        <f>B169*D169</f>
        <v>0</v>
      </c>
    </row>
    <row r="170" spans="1:5" ht="15">
      <c r="A170" s="8" t="s">
        <v>97</v>
      </c>
      <c r="B170" s="38">
        <v>25</v>
      </c>
      <c r="C170" s="7" t="s">
        <v>48</v>
      </c>
      <c r="D170" s="62"/>
      <c r="E170" s="28">
        <f aca="true" t="shared" si="2" ref="E170:E183">B170*D170</f>
        <v>0</v>
      </c>
    </row>
    <row r="171" spans="1:5" ht="15">
      <c r="A171" s="8" t="s">
        <v>98</v>
      </c>
      <c r="B171" s="38">
        <v>30</v>
      </c>
      <c r="C171" s="7" t="s">
        <v>48</v>
      </c>
      <c r="D171" s="62"/>
      <c r="E171" s="28">
        <f t="shared" si="2"/>
        <v>0</v>
      </c>
    </row>
    <row r="172" spans="1:5" ht="15">
      <c r="A172" s="8" t="s">
        <v>99</v>
      </c>
      <c r="B172" s="38">
        <v>1</v>
      </c>
      <c r="C172" s="7" t="s">
        <v>11</v>
      </c>
      <c r="D172" s="62"/>
      <c r="E172" s="28">
        <f t="shared" si="2"/>
        <v>0</v>
      </c>
    </row>
    <row r="173" spans="1:5" ht="15">
      <c r="A173" s="8" t="s">
        <v>100</v>
      </c>
      <c r="B173" s="38">
        <v>1</v>
      </c>
      <c r="C173" s="7" t="s">
        <v>8</v>
      </c>
      <c r="D173" s="62"/>
      <c r="E173" s="28">
        <f t="shared" si="2"/>
        <v>0</v>
      </c>
    </row>
    <row r="174" spans="1:5" ht="15">
      <c r="A174" s="8" t="s">
        <v>101</v>
      </c>
      <c r="B174" s="38">
        <v>4</v>
      </c>
      <c r="C174" s="7" t="s">
        <v>8</v>
      </c>
      <c r="D174" s="62"/>
      <c r="E174" s="28">
        <f t="shared" si="2"/>
        <v>0</v>
      </c>
    </row>
    <row r="175" spans="1:5" ht="15">
      <c r="A175" s="8" t="s">
        <v>102</v>
      </c>
      <c r="B175" s="38">
        <v>4</v>
      </c>
      <c r="C175" s="7" t="s">
        <v>8</v>
      </c>
      <c r="D175" s="62"/>
      <c r="E175" s="28">
        <f t="shared" si="2"/>
        <v>0</v>
      </c>
    </row>
    <row r="176" spans="1:5" ht="15">
      <c r="A176" s="8" t="s">
        <v>103</v>
      </c>
      <c r="B176" s="38">
        <v>4</v>
      </c>
      <c r="C176" s="7" t="s">
        <v>11</v>
      </c>
      <c r="D176" s="62"/>
      <c r="E176" s="28">
        <f t="shared" si="2"/>
        <v>0</v>
      </c>
    </row>
    <row r="177" spans="1:5" ht="15">
      <c r="A177" s="8" t="s">
        <v>104</v>
      </c>
      <c r="B177" s="38">
        <v>1</v>
      </c>
      <c r="C177" s="7" t="s">
        <v>11</v>
      </c>
      <c r="D177" s="62"/>
      <c r="E177" s="28">
        <f t="shared" si="2"/>
        <v>0</v>
      </c>
    </row>
    <row r="178" spans="1:5" ht="15">
      <c r="A178" s="139"/>
      <c r="B178" s="140"/>
      <c r="C178" s="140"/>
      <c r="D178" s="140"/>
      <c r="E178" s="141"/>
    </row>
    <row r="179" spans="1:5" ht="15">
      <c r="A179" s="136" t="s">
        <v>230</v>
      </c>
      <c r="B179" s="137"/>
      <c r="C179" s="137"/>
      <c r="D179" s="137"/>
      <c r="E179" s="138"/>
    </row>
    <row r="180" spans="1:5" ht="15">
      <c r="A180" s="8" t="s">
        <v>105</v>
      </c>
      <c r="B180" s="38">
        <v>1</v>
      </c>
      <c r="C180" s="7" t="s">
        <v>11</v>
      </c>
      <c r="D180" s="62"/>
      <c r="E180" s="28">
        <f t="shared" si="2"/>
        <v>0</v>
      </c>
    </row>
    <row r="181" spans="1:5" ht="15">
      <c r="A181" s="8" t="s">
        <v>106</v>
      </c>
      <c r="B181" s="38">
        <v>1</v>
      </c>
      <c r="C181" s="7" t="s">
        <v>11</v>
      </c>
      <c r="D181" s="62"/>
      <c r="E181" s="28">
        <f t="shared" si="2"/>
        <v>0</v>
      </c>
    </row>
    <row r="182" spans="1:5" ht="15">
      <c r="A182" s="142"/>
      <c r="B182" s="143"/>
      <c r="C182" s="143"/>
      <c r="D182" s="143"/>
      <c r="E182" s="144"/>
    </row>
    <row r="183" spans="1:5" ht="15.75" thickBot="1">
      <c r="A183" s="10" t="s">
        <v>107</v>
      </c>
      <c r="B183" s="39">
        <v>1</v>
      </c>
      <c r="C183" s="19" t="s">
        <v>11</v>
      </c>
      <c r="D183" s="63"/>
      <c r="E183" s="28">
        <f t="shared" si="2"/>
        <v>0</v>
      </c>
    </row>
    <row r="184" spans="1:5" ht="17.25" thickBot="1" thickTop="1">
      <c r="A184" s="5" t="s">
        <v>95</v>
      </c>
      <c r="B184" s="6"/>
      <c r="C184" s="6"/>
      <c r="D184" s="116">
        <f>SUM(E169:E183)</f>
        <v>0</v>
      </c>
      <c r="E184" s="117"/>
    </row>
    <row r="185" spans="1:5" ht="16.5" thickBot="1" thickTop="1">
      <c r="A185" s="158"/>
      <c r="B185" s="158"/>
      <c r="C185" s="158"/>
      <c r="D185" s="158"/>
      <c r="E185" s="158"/>
    </row>
    <row r="186" spans="1:5" ht="19.5" thickBot="1" thickTop="1">
      <c r="A186" s="118" t="s">
        <v>108</v>
      </c>
      <c r="B186" s="119"/>
      <c r="C186" s="119"/>
      <c r="D186" s="119"/>
      <c r="E186" s="120"/>
    </row>
    <row r="187" spans="1:5" ht="25.5" thickBot="1" thickTop="1">
      <c r="A187" s="51" t="s">
        <v>2</v>
      </c>
      <c r="B187" s="40" t="s">
        <v>3</v>
      </c>
      <c r="C187" s="11" t="s">
        <v>4</v>
      </c>
      <c r="D187" s="34" t="s">
        <v>5</v>
      </c>
      <c r="E187" s="29" t="s">
        <v>6</v>
      </c>
    </row>
    <row r="188" spans="1:5" ht="15.75" thickTop="1">
      <c r="A188" s="159" t="s">
        <v>235</v>
      </c>
      <c r="B188" s="160"/>
      <c r="C188" s="160"/>
      <c r="D188" s="160"/>
      <c r="E188" s="161"/>
    </row>
    <row r="189" spans="1:5" ht="24">
      <c r="A189" s="52" t="s">
        <v>109</v>
      </c>
      <c r="B189" s="41">
        <v>1</v>
      </c>
      <c r="C189" s="20" t="s">
        <v>8</v>
      </c>
      <c r="D189" s="64"/>
      <c r="E189" s="25">
        <f>B189*D189</f>
        <v>0</v>
      </c>
    </row>
    <row r="190" spans="1:5" ht="15">
      <c r="A190" s="52" t="s">
        <v>110</v>
      </c>
      <c r="B190" s="41">
        <v>1</v>
      </c>
      <c r="C190" s="20" t="s">
        <v>8</v>
      </c>
      <c r="D190" s="64"/>
      <c r="E190" s="25">
        <f>B190*D190</f>
        <v>0</v>
      </c>
    </row>
    <row r="191" spans="1:5" ht="15">
      <c r="A191" s="168"/>
      <c r="B191" s="169"/>
      <c r="C191" s="169"/>
      <c r="D191" s="169"/>
      <c r="E191" s="170"/>
    </row>
    <row r="192" spans="1:5" ht="15">
      <c r="A192" s="165" t="s">
        <v>234</v>
      </c>
      <c r="B192" s="166"/>
      <c r="C192" s="166"/>
      <c r="D192" s="166"/>
      <c r="E192" s="167"/>
    </row>
    <row r="193" spans="1:5" ht="15">
      <c r="A193" s="52" t="s">
        <v>111</v>
      </c>
      <c r="B193" s="41">
        <v>25</v>
      </c>
      <c r="C193" s="20" t="s">
        <v>48</v>
      </c>
      <c r="D193" s="64"/>
      <c r="E193" s="25">
        <f>B193*D193</f>
        <v>0</v>
      </c>
    </row>
    <row r="194" spans="1:5" ht="15">
      <c r="A194" s="52" t="s">
        <v>112</v>
      </c>
      <c r="B194" s="41">
        <v>3</v>
      </c>
      <c r="C194" s="20" t="s">
        <v>48</v>
      </c>
      <c r="D194" s="64"/>
      <c r="E194" s="25">
        <f aca="true" t="shared" si="3" ref="E194:E199">B194*D194</f>
        <v>0</v>
      </c>
    </row>
    <row r="195" spans="1:5" ht="15">
      <c r="A195" s="52" t="s">
        <v>113</v>
      </c>
      <c r="B195" s="41">
        <v>6</v>
      </c>
      <c r="C195" s="20" t="s">
        <v>48</v>
      </c>
      <c r="D195" s="64"/>
      <c r="E195" s="25">
        <f t="shared" si="3"/>
        <v>0</v>
      </c>
    </row>
    <row r="196" spans="1:5" ht="15">
      <c r="A196" s="52" t="s">
        <v>114</v>
      </c>
      <c r="B196" s="41">
        <v>12</v>
      </c>
      <c r="C196" s="20" t="s">
        <v>48</v>
      </c>
      <c r="D196" s="64"/>
      <c r="E196" s="25">
        <f t="shared" si="3"/>
        <v>0</v>
      </c>
    </row>
    <row r="197" spans="1:5" ht="15">
      <c r="A197" s="52" t="s">
        <v>115</v>
      </c>
      <c r="B197" s="41">
        <v>1</v>
      </c>
      <c r="C197" s="20" t="s">
        <v>8</v>
      </c>
      <c r="D197" s="64"/>
      <c r="E197" s="25">
        <f t="shared" si="3"/>
        <v>0</v>
      </c>
    </row>
    <row r="198" spans="1:5" ht="15">
      <c r="A198" s="52" t="s">
        <v>116</v>
      </c>
      <c r="B198" s="41">
        <v>1</v>
      </c>
      <c r="C198" s="20" t="s">
        <v>11</v>
      </c>
      <c r="D198" s="64"/>
      <c r="E198" s="25">
        <f t="shared" si="3"/>
        <v>0</v>
      </c>
    </row>
    <row r="199" spans="1:5" ht="15">
      <c r="A199" s="52" t="s">
        <v>117</v>
      </c>
      <c r="B199" s="41">
        <v>1</v>
      </c>
      <c r="C199" s="20" t="s">
        <v>11</v>
      </c>
      <c r="D199" s="64"/>
      <c r="E199" s="25">
        <f t="shared" si="3"/>
        <v>0</v>
      </c>
    </row>
    <row r="200" spans="1:5" ht="15">
      <c r="A200" s="189"/>
      <c r="B200" s="190"/>
      <c r="C200" s="190"/>
      <c r="D200" s="190"/>
      <c r="E200" s="191"/>
    </row>
    <row r="201" spans="1:5" ht="15">
      <c r="A201" s="52" t="s">
        <v>118</v>
      </c>
      <c r="B201" s="41">
        <v>25</v>
      </c>
      <c r="C201" s="20" t="s">
        <v>48</v>
      </c>
      <c r="D201" s="64"/>
      <c r="E201" s="25">
        <f>B201*D201</f>
        <v>0</v>
      </c>
    </row>
    <row r="202" spans="1:5" ht="15">
      <c r="A202" s="168"/>
      <c r="B202" s="169"/>
      <c r="C202" s="169"/>
      <c r="D202" s="169"/>
      <c r="E202" s="170"/>
    </row>
    <row r="203" spans="1:5" ht="15">
      <c r="A203" s="165" t="s">
        <v>231</v>
      </c>
      <c r="B203" s="166"/>
      <c r="C203" s="166"/>
      <c r="D203" s="166"/>
      <c r="E203" s="167"/>
    </row>
    <row r="204" spans="1:5" ht="15">
      <c r="A204" s="52" t="s">
        <v>119</v>
      </c>
      <c r="B204" s="41">
        <v>2</v>
      </c>
      <c r="C204" s="20" t="s">
        <v>8</v>
      </c>
      <c r="D204" s="64"/>
      <c r="E204" s="30"/>
    </row>
    <row r="205" spans="1:5" ht="15">
      <c r="A205" s="52" t="s">
        <v>120</v>
      </c>
      <c r="B205" s="41">
        <v>1</v>
      </c>
      <c r="C205" s="20" t="s">
        <v>8</v>
      </c>
      <c r="D205" s="64"/>
      <c r="E205" s="25">
        <f>B204*D204</f>
        <v>0</v>
      </c>
    </row>
    <row r="206" spans="1:5" ht="15">
      <c r="A206" s="189"/>
      <c r="B206" s="190"/>
      <c r="C206" s="190"/>
      <c r="D206" s="190"/>
      <c r="E206" s="191"/>
    </row>
    <row r="207" spans="1:5" ht="15">
      <c r="A207" s="52" t="s">
        <v>121</v>
      </c>
      <c r="B207" s="41">
        <v>2</v>
      </c>
      <c r="C207" s="20" t="s">
        <v>8</v>
      </c>
      <c r="D207" s="64"/>
      <c r="E207" s="25">
        <f>B207*D207</f>
        <v>0</v>
      </c>
    </row>
    <row r="208" spans="1:5" ht="15">
      <c r="A208" s="168"/>
      <c r="B208" s="169"/>
      <c r="C208" s="169"/>
      <c r="D208" s="169"/>
      <c r="E208" s="170"/>
    </row>
    <row r="209" spans="1:5" ht="15">
      <c r="A209" s="165" t="s">
        <v>232</v>
      </c>
      <c r="B209" s="166"/>
      <c r="C209" s="166"/>
      <c r="D209" s="166"/>
      <c r="E209" s="167"/>
    </row>
    <row r="210" spans="1:5" ht="15">
      <c r="A210" s="52" t="s">
        <v>122</v>
      </c>
      <c r="B210" s="41">
        <v>18</v>
      </c>
      <c r="C210" s="20" t="s">
        <v>48</v>
      </c>
      <c r="D210" s="64"/>
      <c r="E210" s="25">
        <f>B210*D210</f>
        <v>0</v>
      </c>
    </row>
    <row r="211" spans="1:5" ht="15">
      <c r="A211" s="168"/>
      <c r="B211" s="169"/>
      <c r="C211" s="169"/>
      <c r="D211" s="169"/>
      <c r="E211" s="170"/>
    </row>
    <row r="212" spans="1:5" ht="15">
      <c r="A212" s="165" t="s">
        <v>233</v>
      </c>
      <c r="B212" s="166"/>
      <c r="C212" s="166"/>
      <c r="D212" s="166"/>
      <c r="E212" s="167"/>
    </row>
    <row r="213" spans="1:5" ht="15">
      <c r="A213" s="52" t="s">
        <v>123</v>
      </c>
      <c r="B213" s="41">
        <v>10</v>
      </c>
      <c r="C213" s="20" t="s">
        <v>124</v>
      </c>
      <c r="D213" s="65"/>
      <c r="E213" s="25">
        <f>B213*D213</f>
        <v>0</v>
      </c>
    </row>
    <row r="214" spans="1:5" ht="15">
      <c r="A214" s="52" t="s">
        <v>125</v>
      </c>
      <c r="B214" s="41">
        <v>3</v>
      </c>
      <c r="C214" s="20" t="s">
        <v>124</v>
      </c>
      <c r="D214" s="65"/>
      <c r="E214" s="25">
        <f>B214*D214</f>
        <v>0</v>
      </c>
    </row>
    <row r="215" spans="1:5" ht="15">
      <c r="A215" s="52" t="s">
        <v>126</v>
      </c>
      <c r="B215" s="41">
        <v>6</v>
      </c>
      <c r="C215" s="20" t="s">
        <v>124</v>
      </c>
      <c r="D215" s="65"/>
      <c r="E215" s="25">
        <f>B215*D215</f>
        <v>0</v>
      </c>
    </row>
    <row r="216" spans="1:5" ht="15">
      <c r="A216" s="168"/>
      <c r="B216" s="169"/>
      <c r="C216" s="169"/>
      <c r="D216" s="169"/>
      <c r="E216" s="170"/>
    </row>
    <row r="217" spans="1:5" ht="15">
      <c r="A217" s="165" t="s">
        <v>88</v>
      </c>
      <c r="B217" s="166"/>
      <c r="C217" s="166"/>
      <c r="D217" s="166"/>
      <c r="E217" s="167"/>
    </row>
    <row r="218" spans="1:5" ht="24">
      <c r="A218" s="52" t="s">
        <v>127</v>
      </c>
      <c r="B218" s="41">
        <v>1</v>
      </c>
      <c r="C218" s="20" t="s">
        <v>11</v>
      </c>
      <c r="D218" s="64"/>
      <c r="E218" s="25">
        <f>B218*D218</f>
        <v>0</v>
      </c>
    </row>
    <row r="219" spans="1:5" ht="15.75" thickBot="1">
      <c r="A219" s="53" t="s">
        <v>128</v>
      </c>
      <c r="B219" s="42">
        <v>1</v>
      </c>
      <c r="C219" s="21" t="s">
        <v>11</v>
      </c>
      <c r="D219" s="66"/>
      <c r="E219" s="25">
        <f>B219*D219</f>
        <v>0</v>
      </c>
    </row>
    <row r="220" spans="1:5" ht="17.25" thickBot="1" thickTop="1">
      <c r="A220" s="2" t="s">
        <v>95</v>
      </c>
      <c r="B220" s="3"/>
      <c r="C220" s="4"/>
      <c r="D220" s="116">
        <f>SUM(E189:E219)</f>
        <v>0</v>
      </c>
      <c r="E220" s="117"/>
    </row>
    <row r="221" ht="16.5" thickBot="1" thickTop="1"/>
    <row r="222" spans="1:5" ht="19.5" thickBot="1" thickTop="1">
      <c r="A222" s="118" t="s">
        <v>178</v>
      </c>
      <c r="B222" s="119"/>
      <c r="C222" s="119"/>
      <c r="D222" s="119"/>
      <c r="E222" s="120"/>
    </row>
    <row r="223" spans="1:5" ht="25.5" thickBot="1" thickTop="1">
      <c r="A223" s="51" t="s">
        <v>2</v>
      </c>
      <c r="B223" s="40" t="s">
        <v>3</v>
      </c>
      <c r="C223" s="11" t="s">
        <v>4</v>
      </c>
      <c r="D223" s="34" t="s">
        <v>5</v>
      </c>
      <c r="E223" s="29" t="s">
        <v>6</v>
      </c>
    </row>
    <row r="224" spans="1:5" ht="15.75" thickTop="1">
      <c r="A224" s="222" t="s">
        <v>229</v>
      </c>
      <c r="B224" s="223"/>
      <c r="C224" s="223"/>
      <c r="D224" s="223"/>
      <c r="E224" s="224"/>
    </row>
    <row r="225" spans="1:5" ht="15">
      <c r="A225" s="8" t="s">
        <v>135</v>
      </c>
      <c r="B225" s="7">
        <v>54</v>
      </c>
      <c r="C225" s="7" t="s">
        <v>180</v>
      </c>
      <c r="D225" s="67"/>
      <c r="E225" s="28">
        <f>B225*D225</f>
        <v>0</v>
      </c>
    </row>
    <row r="226" spans="1:5" ht="15">
      <c r="A226" s="8" t="s">
        <v>136</v>
      </c>
      <c r="B226" s="7">
        <v>20</v>
      </c>
      <c r="C226" s="7" t="s">
        <v>180</v>
      </c>
      <c r="D226" s="67"/>
      <c r="E226" s="28">
        <f aca="true" t="shared" si="4" ref="E226:E246">B226*D226</f>
        <v>0</v>
      </c>
    </row>
    <row r="227" spans="1:5" ht="15">
      <c r="A227" s="8" t="s">
        <v>137</v>
      </c>
      <c r="B227" s="7">
        <v>36</v>
      </c>
      <c r="C227" s="7" t="s">
        <v>130</v>
      </c>
      <c r="D227" s="67"/>
      <c r="E227" s="28">
        <f t="shared" si="4"/>
        <v>0</v>
      </c>
    </row>
    <row r="228" spans="1:5" ht="30" customHeight="1">
      <c r="A228" s="8" t="s">
        <v>133</v>
      </c>
      <c r="B228" s="7">
        <v>4</v>
      </c>
      <c r="C228" s="7" t="s">
        <v>8</v>
      </c>
      <c r="D228" s="67"/>
      <c r="E228" s="28">
        <f t="shared" si="4"/>
        <v>0</v>
      </c>
    </row>
    <row r="229" spans="1:5" ht="26.25" customHeight="1">
      <c r="A229" s="8" t="s">
        <v>134</v>
      </c>
      <c r="B229" s="7">
        <v>54</v>
      </c>
      <c r="C229" s="7" t="s">
        <v>181</v>
      </c>
      <c r="D229" s="67"/>
      <c r="E229" s="28">
        <f t="shared" si="4"/>
        <v>0</v>
      </c>
    </row>
    <row r="230" spans="1:5" ht="15">
      <c r="A230" s="8" t="s">
        <v>138</v>
      </c>
      <c r="B230" s="7">
        <v>28</v>
      </c>
      <c r="C230" s="7" t="s">
        <v>181</v>
      </c>
      <c r="D230" s="67"/>
      <c r="E230" s="28">
        <f t="shared" si="4"/>
        <v>0</v>
      </c>
    </row>
    <row r="231" spans="1:5" ht="15">
      <c r="A231" s="8" t="s">
        <v>139</v>
      </c>
      <c r="B231" s="7">
        <v>7</v>
      </c>
      <c r="C231" s="7" t="s">
        <v>8</v>
      </c>
      <c r="D231" s="67"/>
      <c r="E231" s="28">
        <f t="shared" si="4"/>
        <v>0</v>
      </c>
    </row>
    <row r="232" spans="1:5" ht="15">
      <c r="A232" s="8" t="s">
        <v>140</v>
      </c>
      <c r="B232" s="7">
        <v>20</v>
      </c>
      <c r="C232" s="7" t="s">
        <v>181</v>
      </c>
      <c r="D232" s="67"/>
      <c r="E232" s="28">
        <f t="shared" si="4"/>
        <v>0</v>
      </c>
    </row>
    <row r="233" spans="1:5" ht="15">
      <c r="A233" s="8" t="s">
        <v>141</v>
      </c>
      <c r="B233" s="7">
        <v>7</v>
      </c>
      <c r="C233" s="7" t="s">
        <v>8</v>
      </c>
      <c r="D233" s="67"/>
      <c r="E233" s="28">
        <f t="shared" si="4"/>
        <v>0</v>
      </c>
    </row>
    <row r="234" spans="1:5" ht="15">
      <c r="A234" s="8" t="s">
        <v>142</v>
      </c>
      <c r="B234" s="7">
        <v>73</v>
      </c>
      <c r="C234" s="7" t="s">
        <v>181</v>
      </c>
      <c r="D234" s="67"/>
      <c r="E234" s="28">
        <f t="shared" si="4"/>
        <v>0</v>
      </c>
    </row>
    <row r="235" spans="1:5" ht="15">
      <c r="A235" s="8" t="s">
        <v>143</v>
      </c>
      <c r="B235" s="7">
        <v>18.5</v>
      </c>
      <c r="C235" s="7" t="s">
        <v>181</v>
      </c>
      <c r="D235" s="67"/>
      <c r="E235" s="28">
        <f t="shared" si="4"/>
        <v>0</v>
      </c>
    </row>
    <row r="236" spans="1:5" ht="15">
      <c r="A236" s="8" t="s">
        <v>144</v>
      </c>
      <c r="B236" s="7">
        <v>20</v>
      </c>
      <c r="C236" s="7" t="s">
        <v>181</v>
      </c>
      <c r="D236" s="67"/>
      <c r="E236" s="28">
        <f t="shared" si="4"/>
        <v>0</v>
      </c>
    </row>
    <row r="237" spans="1:5" ht="15">
      <c r="A237" s="8" t="s">
        <v>145</v>
      </c>
      <c r="B237" s="7">
        <v>22</v>
      </c>
      <c r="C237" s="7" t="s">
        <v>131</v>
      </c>
      <c r="D237" s="67"/>
      <c r="E237" s="28">
        <f t="shared" si="4"/>
        <v>0</v>
      </c>
    </row>
    <row r="238" spans="1:5" ht="24" customHeight="1">
      <c r="A238" s="8" t="s">
        <v>146</v>
      </c>
      <c r="B238" s="7">
        <v>49</v>
      </c>
      <c r="C238" s="7" t="s">
        <v>181</v>
      </c>
      <c r="D238" s="67"/>
      <c r="E238" s="28">
        <f t="shared" si="4"/>
        <v>0</v>
      </c>
    </row>
    <row r="239" spans="1:5" ht="16.5" customHeight="1">
      <c r="A239" s="8" t="s">
        <v>147</v>
      </c>
      <c r="B239" s="7">
        <v>49</v>
      </c>
      <c r="C239" s="7" t="s">
        <v>181</v>
      </c>
      <c r="D239" s="67"/>
      <c r="E239" s="28">
        <f t="shared" si="4"/>
        <v>0</v>
      </c>
    </row>
    <row r="240" spans="1:5" ht="15">
      <c r="A240" s="8" t="s">
        <v>148</v>
      </c>
      <c r="B240" s="7">
        <v>19</v>
      </c>
      <c r="C240" s="7" t="s">
        <v>181</v>
      </c>
      <c r="D240" s="67"/>
      <c r="E240" s="28">
        <f t="shared" si="4"/>
        <v>0</v>
      </c>
    </row>
    <row r="241" spans="1:5" ht="15">
      <c r="A241" s="8" t="s">
        <v>149</v>
      </c>
      <c r="B241" s="7">
        <v>70</v>
      </c>
      <c r="C241" s="7" t="s">
        <v>181</v>
      </c>
      <c r="D241" s="67"/>
      <c r="E241" s="28">
        <f t="shared" si="4"/>
        <v>0</v>
      </c>
    </row>
    <row r="242" spans="1:5" ht="15">
      <c r="A242" s="8" t="s">
        <v>150</v>
      </c>
      <c r="B242" s="7">
        <v>7</v>
      </c>
      <c r="C242" s="7" t="s">
        <v>8</v>
      </c>
      <c r="D242" s="67"/>
      <c r="E242" s="28">
        <f t="shared" si="4"/>
        <v>0</v>
      </c>
    </row>
    <row r="243" spans="1:5" ht="15">
      <c r="A243" s="8" t="s">
        <v>152</v>
      </c>
      <c r="B243" s="7">
        <v>1</v>
      </c>
      <c r="C243" s="7" t="s">
        <v>131</v>
      </c>
      <c r="D243" s="67"/>
      <c r="E243" s="28">
        <f t="shared" si="4"/>
        <v>0</v>
      </c>
    </row>
    <row r="244" spans="1:5" ht="15">
      <c r="A244" s="8" t="s">
        <v>151</v>
      </c>
      <c r="B244" s="7">
        <v>5</v>
      </c>
      <c r="C244" s="7" t="s">
        <v>8</v>
      </c>
      <c r="D244" s="67"/>
      <c r="E244" s="28">
        <f t="shared" si="4"/>
        <v>0</v>
      </c>
    </row>
    <row r="245" spans="1:5" ht="15">
      <c r="A245" s="8" t="s">
        <v>153</v>
      </c>
      <c r="B245" s="7">
        <v>100</v>
      </c>
      <c r="C245" s="7" t="s">
        <v>181</v>
      </c>
      <c r="D245" s="67"/>
      <c r="E245" s="28">
        <f t="shared" si="4"/>
        <v>0</v>
      </c>
    </row>
    <row r="246" spans="1:5" ht="15">
      <c r="A246" s="8" t="s">
        <v>154</v>
      </c>
      <c r="B246" s="7">
        <v>60</v>
      </c>
      <c r="C246" s="7" t="s">
        <v>181</v>
      </c>
      <c r="D246" s="67"/>
      <c r="E246" s="28">
        <f t="shared" si="4"/>
        <v>0</v>
      </c>
    </row>
    <row r="247" spans="1:5" ht="15">
      <c r="A247" s="225"/>
      <c r="B247" s="226"/>
      <c r="C247" s="226"/>
      <c r="D247" s="226"/>
      <c r="E247" s="227"/>
    </row>
    <row r="248" spans="1:5" ht="15">
      <c r="A248" s="162" t="s">
        <v>184</v>
      </c>
      <c r="B248" s="163"/>
      <c r="C248" s="163"/>
      <c r="D248" s="163"/>
      <c r="E248" s="164"/>
    </row>
    <row r="249" spans="1:5" ht="15">
      <c r="A249" s="8" t="s">
        <v>155</v>
      </c>
      <c r="B249" s="7">
        <v>2</v>
      </c>
      <c r="C249" s="7" t="s">
        <v>182</v>
      </c>
      <c r="D249" s="67"/>
      <c r="E249" s="28">
        <f>B249*D249</f>
        <v>0</v>
      </c>
    </row>
    <row r="250" spans="1:5" ht="15">
      <c r="A250" s="8" t="s">
        <v>156</v>
      </c>
      <c r="B250" s="7">
        <v>4</v>
      </c>
      <c r="C250" s="7" t="s">
        <v>8</v>
      </c>
      <c r="D250" s="67"/>
      <c r="E250" s="28">
        <f aca="true" t="shared" si="5" ref="E250:E263">B250*D250</f>
        <v>0</v>
      </c>
    </row>
    <row r="251" spans="1:5" ht="15">
      <c r="A251" s="8" t="s">
        <v>157</v>
      </c>
      <c r="B251" s="7">
        <v>30</v>
      </c>
      <c r="C251" s="7" t="s">
        <v>132</v>
      </c>
      <c r="D251" s="67"/>
      <c r="E251" s="28">
        <f t="shared" si="5"/>
        <v>0</v>
      </c>
    </row>
    <row r="252" spans="1:5" ht="15">
      <c r="A252" s="8" t="s">
        <v>158</v>
      </c>
      <c r="B252" s="7">
        <v>25</v>
      </c>
      <c r="C252" s="7" t="s">
        <v>131</v>
      </c>
      <c r="D252" s="67"/>
      <c r="E252" s="28">
        <f t="shared" si="5"/>
        <v>0</v>
      </c>
    </row>
    <row r="253" spans="1:5" ht="15">
      <c r="A253" s="8" t="s">
        <v>159</v>
      </c>
      <c r="B253" s="7">
        <v>2</v>
      </c>
      <c r="C253" s="7" t="s">
        <v>8</v>
      </c>
      <c r="D253" s="67"/>
      <c r="E253" s="28">
        <f t="shared" si="5"/>
        <v>0</v>
      </c>
    </row>
    <row r="254" spans="1:5" ht="15">
      <c r="A254" s="8" t="s">
        <v>160</v>
      </c>
      <c r="B254" s="7">
        <v>1</v>
      </c>
      <c r="C254" s="7" t="s">
        <v>8</v>
      </c>
      <c r="D254" s="67"/>
      <c r="E254" s="28">
        <f t="shared" si="5"/>
        <v>0</v>
      </c>
    </row>
    <row r="255" spans="1:5" ht="15">
      <c r="A255" s="8" t="s">
        <v>161</v>
      </c>
      <c r="B255" s="7">
        <v>2</v>
      </c>
      <c r="C255" s="7" t="s">
        <v>8</v>
      </c>
      <c r="D255" s="67"/>
      <c r="E255" s="28">
        <f t="shared" si="5"/>
        <v>0</v>
      </c>
    </row>
    <row r="256" spans="1:5" ht="15">
      <c r="A256" s="8" t="s">
        <v>162</v>
      </c>
      <c r="B256" s="7">
        <v>2</v>
      </c>
      <c r="C256" s="7" t="s">
        <v>8</v>
      </c>
      <c r="D256" s="67"/>
      <c r="E256" s="28">
        <f t="shared" si="5"/>
        <v>0</v>
      </c>
    </row>
    <row r="257" spans="1:5" ht="15">
      <c r="A257" s="8" t="s">
        <v>163</v>
      </c>
      <c r="B257" s="7">
        <v>148</v>
      </c>
      <c r="C257" s="7" t="s">
        <v>8</v>
      </c>
      <c r="D257" s="67"/>
      <c r="E257" s="28">
        <f t="shared" si="5"/>
        <v>0</v>
      </c>
    </row>
    <row r="258" spans="1:5" ht="15">
      <c r="A258" s="8" t="s">
        <v>164</v>
      </c>
      <c r="B258" s="7">
        <v>89</v>
      </c>
      <c r="C258" s="7" t="s">
        <v>8</v>
      </c>
      <c r="D258" s="67"/>
      <c r="E258" s="28">
        <f t="shared" si="5"/>
        <v>0</v>
      </c>
    </row>
    <row r="259" spans="1:5" ht="15">
      <c r="A259" s="8" t="s">
        <v>165</v>
      </c>
      <c r="B259" s="7">
        <v>3</v>
      </c>
      <c r="C259" s="7" t="s">
        <v>8</v>
      </c>
      <c r="D259" s="67"/>
      <c r="E259" s="28">
        <f t="shared" si="5"/>
        <v>0</v>
      </c>
    </row>
    <row r="260" spans="1:5" ht="15">
      <c r="A260" s="8" t="s">
        <v>166</v>
      </c>
      <c r="B260" s="7">
        <v>4</v>
      </c>
      <c r="C260" s="7" t="s">
        <v>8</v>
      </c>
      <c r="D260" s="67"/>
      <c r="E260" s="28">
        <f t="shared" si="5"/>
        <v>0</v>
      </c>
    </row>
    <row r="261" spans="1:5" ht="15">
      <c r="A261" s="8" t="s">
        <v>167</v>
      </c>
      <c r="B261" s="7">
        <v>5</v>
      </c>
      <c r="C261" s="7" t="s">
        <v>8</v>
      </c>
      <c r="D261" s="67"/>
      <c r="E261" s="28">
        <f t="shared" si="5"/>
        <v>0</v>
      </c>
    </row>
    <row r="262" spans="1:5" ht="15">
      <c r="A262" s="8" t="s">
        <v>168</v>
      </c>
      <c r="B262" s="7">
        <v>4</v>
      </c>
      <c r="C262" s="7" t="s">
        <v>8</v>
      </c>
      <c r="D262" s="67"/>
      <c r="E262" s="28">
        <f t="shared" si="5"/>
        <v>0</v>
      </c>
    </row>
    <row r="263" spans="1:5" ht="15">
      <c r="A263" s="8" t="s">
        <v>169</v>
      </c>
      <c r="B263" s="7">
        <v>60</v>
      </c>
      <c r="C263" s="7" t="s">
        <v>8</v>
      </c>
      <c r="D263" s="67"/>
      <c r="E263" s="28">
        <f t="shared" si="5"/>
        <v>0</v>
      </c>
    </row>
    <row r="264" spans="1:5" ht="15">
      <c r="A264" s="225"/>
      <c r="B264" s="226"/>
      <c r="C264" s="226"/>
      <c r="D264" s="226"/>
      <c r="E264" s="227"/>
    </row>
    <row r="265" spans="1:5" ht="15">
      <c r="A265" s="162" t="s">
        <v>326</v>
      </c>
      <c r="B265" s="163"/>
      <c r="C265" s="163"/>
      <c r="D265" s="163"/>
      <c r="E265" s="164"/>
    </row>
    <row r="266" spans="1:5" ht="15">
      <c r="A266" s="8" t="s">
        <v>170</v>
      </c>
      <c r="B266" s="7">
        <v>3</v>
      </c>
      <c r="C266" s="7" t="s">
        <v>132</v>
      </c>
      <c r="D266" s="67"/>
      <c r="E266" s="28">
        <f>B266*D266</f>
        <v>0</v>
      </c>
    </row>
    <row r="267" spans="1:5" ht="15">
      <c r="A267" s="8" t="s">
        <v>171</v>
      </c>
      <c r="B267" s="7">
        <v>5</v>
      </c>
      <c r="C267" s="7" t="s">
        <v>132</v>
      </c>
      <c r="D267" s="67"/>
      <c r="E267" s="28">
        <f>B267*D267</f>
        <v>0</v>
      </c>
    </row>
    <row r="268" spans="1:5" ht="15">
      <c r="A268" s="8" t="s">
        <v>172</v>
      </c>
      <c r="B268" s="7">
        <v>20</v>
      </c>
      <c r="C268" s="7" t="s">
        <v>132</v>
      </c>
      <c r="D268" s="67"/>
      <c r="E268" s="28">
        <f>B268*D268</f>
        <v>0</v>
      </c>
    </row>
    <row r="269" spans="1:5" ht="15">
      <c r="A269" s="8" t="s">
        <v>173</v>
      </c>
      <c r="B269" s="7">
        <v>80</v>
      </c>
      <c r="C269" s="7" t="s">
        <v>181</v>
      </c>
      <c r="D269" s="67"/>
      <c r="E269" s="28">
        <f>B269*D269</f>
        <v>0</v>
      </c>
    </row>
    <row r="270" spans="1:5" ht="15">
      <c r="A270" s="8" t="s">
        <v>174</v>
      </c>
      <c r="B270" s="7">
        <v>24</v>
      </c>
      <c r="C270" s="7" t="s">
        <v>181</v>
      </c>
      <c r="D270" s="67"/>
      <c r="E270" s="28">
        <f>B270*D270</f>
        <v>0</v>
      </c>
    </row>
    <row r="271" spans="1:5" ht="15">
      <c r="A271" s="225"/>
      <c r="B271" s="226"/>
      <c r="C271" s="226"/>
      <c r="D271" s="226"/>
      <c r="E271" s="227"/>
    </row>
    <row r="272" spans="1:5" ht="15">
      <c r="A272" s="162" t="s">
        <v>327</v>
      </c>
      <c r="B272" s="163"/>
      <c r="C272" s="163"/>
      <c r="D272" s="163"/>
      <c r="E272" s="164"/>
    </row>
    <row r="273" spans="1:5" ht="26.25" customHeight="1">
      <c r="A273" s="8" t="s">
        <v>175</v>
      </c>
      <c r="B273" s="7">
        <v>376</v>
      </c>
      <c r="C273" s="7" t="s">
        <v>181</v>
      </c>
      <c r="D273" s="67"/>
      <c r="E273" s="28">
        <f>B273*D273</f>
        <v>0</v>
      </c>
    </row>
    <row r="274" spans="1:5" ht="24">
      <c r="A274" s="8" t="s">
        <v>176</v>
      </c>
      <c r="B274" s="7">
        <v>100</v>
      </c>
      <c r="C274" s="7" t="s">
        <v>181</v>
      </c>
      <c r="D274" s="67"/>
      <c r="E274" s="28">
        <f>B274*D274</f>
        <v>0</v>
      </c>
    </row>
    <row r="275" spans="1:5" ht="15.75" thickBot="1">
      <c r="A275" s="10" t="s">
        <v>177</v>
      </c>
      <c r="B275" s="19">
        <v>100</v>
      </c>
      <c r="C275" s="19" t="s">
        <v>181</v>
      </c>
      <c r="D275" s="68"/>
      <c r="E275" s="28">
        <f>B275*D275</f>
        <v>0</v>
      </c>
    </row>
    <row r="276" spans="1:5" ht="17.25" thickBot="1" thickTop="1">
      <c r="A276" s="2" t="s">
        <v>95</v>
      </c>
      <c r="B276" s="3"/>
      <c r="C276" s="4"/>
      <c r="D276" s="116">
        <f>SUM(E225:E275)</f>
        <v>0</v>
      </c>
      <c r="E276" s="117"/>
    </row>
    <row r="277" ht="16.5" thickBot="1" thickTop="1">
      <c r="C277" s="23"/>
    </row>
    <row r="278" spans="1:5" ht="19.5" thickBot="1" thickTop="1">
      <c r="A278" s="118" t="s">
        <v>185</v>
      </c>
      <c r="B278" s="119"/>
      <c r="C278" s="119"/>
      <c r="D278" s="119"/>
      <c r="E278" s="120"/>
    </row>
    <row r="279" spans="1:5" ht="25.5" thickBot="1" thickTop="1">
      <c r="A279" s="51" t="s">
        <v>2</v>
      </c>
      <c r="B279" s="40" t="s">
        <v>3</v>
      </c>
      <c r="C279" s="11" t="s">
        <v>4</v>
      </c>
      <c r="D279" s="34" t="s">
        <v>5</v>
      </c>
      <c r="E279" s="29" t="s">
        <v>6</v>
      </c>
    </row>
    <row r="280" spans="1:5" ht="15.75" customHeight="1" thickTop="1">
      <c r="A280" s="210" t="s">
        <v>186</v>
      </c>
      <c r="B280" s="211"/>
      <c r="C280" s="211"/>
      <c r="D280" s="211"/>
      <c r="E280" s="212"/>
    </row>
    <row r="281" spans="1:5" ht="15">
      <c r="A281" s="213"/>
      <c r="B281" s="214"/>
      <c r="C281" s="214"/>
      <c r="D281" s="214"/>
      <c r="E281" s="215"/>
    </row>
    <row r="282" spans="1:5" ht="15">
      <c r="A282" s="216" t="s">
        <v>183</v>
      </c>
      <c r="B282" s="217"/>
      <c r="C282" s="217"/>
      <c r="D282" s="217"/>
      <c r="E282" s="218"/>
    </row>
    <row r="283" spans="1:5" ht="15">
      <c r="A283" s="55" t="s">
        <v>187</v>
      </c>
      <c r="B283" s="43">
        <v>1</v>
      </c>
      <c r="C283" s="14" t="s">
        <v>8</v>
      </c>
      <c r="D283" s="69"/>
      <c r="E283" s="32">
        <f>B283*D283</f>
        <v>0</v>
      </c>
    </row>
    <row r="284" spans="1:5" ht="15">
      <c r="A284" s="55" t="s">
        <v>188</v>
      </c>
      <c r="B284" s="43">
        <v>2</v>
      </c>
      <c r="C284" s="14" t="s">
        <v>8</v>
      </c>
      <c r="D284" s="69"/>
      <c r="E284" s="32">
        <f aca="true" t="shared" si="6" ref="E284:E301">B284*D284</f>
        <v>0</v>
      </c>
    </row>
    <row r="285" spans="1:5" ht="15">
      <c r="A285" s="55" t="s">
        <v>189</v>
      </c>
      <c r="B285" s="43">
        <v>3</v>
      </c>
      <c r="C285" s="14" t="s">
        <v>8</v>
      </c>
      <c r="D285" s="69"/>
      <c r="E285" s="32">
        <f t="shared" si="6"/>
        <v>0</v>
      </c>
    </row>
    <row r="286" spans="1:5" ht="15">
      <c r="A286" s="55" t="s">
        <v>190</v>
      </c>
      <c r="B286" s="43">
        <v>1</v>
      </c>
      <c r="C286" s="14" t="s">
        <v>8</v>
      </c>
      <c r="D286" s="69"/>
      <c r="E286" s="32">
        <f t="shared" si="6"/>
        <v>0</v>
      </c>
    </row>
    <row r="287" spans="1:5" ht="15">
      <c r="A287" s="55" t="s">
        <v>191</v>
      </c>
      <c r="B287" s="43">
        <v>1</v>
      </c>
      <c r="C287" s="14" t="s">
        <v>8</v>
      </c>
      <c r="D287" s="69"/>
      <c r="E287" s="32">
        <f t="shared" si="6"/>
        <v>0</v>
      </c>
    </row>
    <row r="288" spans="1:5" ht="15">
      <c r="A288" s="55" t="s">
        <v>192</v>
      </c>
      <c r="B288" s="43">
        <v>1</v>
      </c>
      <c r="C288" s="14" t="s">
        <v>8</v>
      </c>
      <c r="D288" s="69"/>
      <c r="E288" s="32">
        <f t="shared" si="6"/>
        <v>0</v>
      </c>
    </row>
    <row r="289" spans="1:5" ht="15">
      <c r="A289" s="55" t="s">
        <v>193</v>
      </c>
      <c r="B289" s="43">
        <v>2</v>
      </c>
      <c r="C289" s="14" t="s">
        <v>8</v>
      </c>
      <c r="D289" s="69"/>
      <c r="E289" s="32">
        <f t="shared" si="6"/>
        <v>0</v>
      </c>
    </row>
    <row r="290" spans="1:5" ht="15">
      <c r="A290" s="55" t="s">
        <v>194</v>
      </c>
      <c r="B290" s="43">
        <v>1</v>
      </c>
      <c r="C290" s="14" t="s">
        <v>8</v>
      </c>
      <c r="D290" s="69"/>
      <c r="E290" s="32">
        <f t="shared" si="6"/>
        <v>0</v>
      </c>
    </row>
    <row r="291" spans="1:5" ht="15">
      <c r="A291" s="55" t="s">
        <v>195</v>
      </c>
      <c r="B291" s="43">
        <v>1</v>
      </c>
      <c r="C291" s="14" t="s">
        <v>8</v>
      </c>
      <c r="D291" s="69"/>
      <c r="E291" s="32">
        <f t="shared" si="6"/>
        <v>0</v>
      </c>
    </row>
    <row r="292" spans="1:5" ht="15">
      <c r="A292" s="55" t="s">
        <v>196</v>
      </c>
      <c r="B292" s="43">
        <v>2</v>
      </c>
      <c r="C292" s="14" t="s">
        <v>8</v>
      </c>
      <c r="D292" s="69"/>
      <c r="E292" s="32">
        <f t="shared" si="6"/>
        <v>0</v>
      </c>
    </row>
    <row r="293" spans="1:5" ht="15">
      <c r="A293" s="55" t="s">
        <v>197</v>
      </c>
      <c r="B293" s="43">
        <v>1</v>
      </c>
      <c r="C293" s="14" t="s">
        <v>8</v>
      </c>
      <c r="D293" s="69"/>
      <c r="E293" s="32">
        <f t="shared" si="6"/>
        <v>0</v>
      </c>
    </row>
    <row r="294" spans="1:5" ht="15">
      <c r="A294" s="55" t="s">
        <v>198</v>
      </c>
      <c r="B294" s="43">
        <v>1</v>
      </c>
      <c r="C294" s="14" t="s">
        <v>8</v>
      </c>
      <c r="D294" s="69"/>
      <c r="E294" s="32">
        <f t="shared" si="6"/>
        <v>0</v>
      </c>
    </row>
    <row r="295" spans="1:5" ht="15">
      <c r="A295" s="55" t="s">
        <v>199</v>
      </c>
      <c r="B295" s="43">
        <v>1</v>
      </c>
      <c r="C295" s="14" t="s">
        <v>8</v>
      </c>
      <c r="D295" s="69"/>
      <c r="E295" s="32">
        <f t="shared" si="6"/>
        <v>0</v>
      </c>
    </row>
    <row r="296" spans="1:5" ht="15">
      <c r="A296" s="55" t="s">
        <v>200</v>
      </c>
      <c r="B296" s="43">
        <v>1</v>
      </c>
      <c r="C296" s="14" t="s">
        <v>8</v>
      </c>
      <c r="D296" s="69"/>
      <c r="E296" s="32">
        <f t="shared" si="6"/>
        <v>0</v>
      </c>
    </row>
    <row r="297" spans="1:5" ht="15">
      <c r="A297" s="55" t="s">
        <v>201</v>
      </c>
      <c r="B297" s="43">
        <v>1</v>
      </c>
      <c r="C297" s="14" t="s">
        <v>8</v>
      </c>
      <c r="D297" s="69"/>
      <c r="E297" s="32">
        <f t="shared" si="6"/>
        <v>0</v>
      </c>
    </row>
    <row r="298" spans="1:5" ht="15">
      <c r="A298" s="55" t="s">
        <v>202</v>
      </c>
      <c r="B298" s="43">
        <v>1</v>
      </c>
      <c r="C298" s="14" t="s">
        <v>8</v>
      </c>
      <c r="D298" s="69"/>
      <c r="E298" s="32">
        <f t="shared" si="6"/>
        <v>0</v>
      </c>
    </row>
    <row r="299" spans="1:5" ht="15">
      <c r="A299" s="55" t="s">
        <v>203</v>
      </c>
      <c r="B299" s="43">
        <v>1</v>
      </c>
      <c r="C299" s="14" t="s">
        <v>8</v>
      </c>
      <c r="D299" s="69"/>
      <c r="E299" s="32">
        <f t="shared" si="6"/>
        <v>0</v>
      </c>
    </row>
    <row r="300" spans="1:5" ht="15">
      <c r="A300" s="55" t="s">
        <v>204</v>
      </c>
      <c r="B300" s="43">
        <v>1</v>
      </c>
      <c r="C300" s="14" t="s">
        <v>8</v>
      </c>
      <c r="D300" s="69"/>
      <c r="E300" s="32">
        <f t="shared" si="6"/>
        <v>0</v>
      </c>
    </row>
    <row r="301" spans="1:5" ht="15">
      <c r="A301" s="55" t="s">
        <v>205</v>
      </c>
      <c r="B301" s="43">
        <v>1</v>
      </c>
      <c r="C301" s="14" t="s">
        <v>8</v>
      </c>
      <c r="D301" s="69"/>
      <c r="E301" s="32">
        <f t="shared" si="6"/>
        <v>0</v>
      </c>
    </row>
    <row r="302" spans="1:5" ht="15">
      <c r="A302" s="219"/>
      <c r="B302" s="220"/>
      <c r="C302" s="220"/>
      <c r="D302" s="220"/>
      <c r="E302" s="221"/>
    </row>
    <row r="303" spans="1:5" ht="24">
      <c r="A303" s="55" t="s">
        <v>209</v>
      </c>
      <c r="B303" s="43">
        <v>1</v>
      </c>
      <c r="C303" s="14" t="s">
        <v>8</v>
      </c>
      <c r="D303" s="69"/>
      <c r="E303" s="32">
        <f>B303*D303</f>
        <v>0</v>
      </c>
    </row>
    <row r="304" spans="1:5" ht="24">
      <c r="A304" s="55" t="s">
        <v>207</v>
      </c>
      <c r="B304" s="43">
        <v>1</v>
      </c>
      <c r="C304" s="14" t="s">
        <v>8</v>
      </c>
      <c r="D304" s="69"/>
      <c r="E304" s="32">
        <f>B304*D304</f>
        <v>0</v>
      </c>
    </row>
    <row r="305" spans="1:5" ht="25.5" customHeight="1">
      <c r="A305" s="55" t="s">
        <v>207</v>
      </c>
      <c r="B305" s="43">
        <v>1</v>
      </c>
      <c r="C305" s="14" t="s">
        <v>8</v>
      </c>
      <c r="D305" s="69"/>
      <c r="E305" s="32">
        <f>B305*D305</f>
        <v>0</v>
      </c>
    </row>
    <row r="306" spans="1:5" ht="24">
      <c r="A306" s="55" t="s">
        <v>208</v>
      </c>
      <c r="B306" s="43">
        <v>1</v>
      </c>
      <c r="C306" s="14" t="s">
        <v>8</v>
      </c>
      <c r="D306" s="69"/>
      <c r="E306" s="32">
        <f>B306*D306</f>
        <v>0</v>
      </c>
    </row>
    <row r="307" spans="1:5" ht="15">
      <c r="A307" s="55" t="s">
        <v>211</v>
      </c>
      <c r="B307" s="43">
        <v>1</v>
      </c>
      <c r="C307" s="14" t="s">
        <v>11</v>
      </c>
      <c r="D307" s="69"/>
      <c r="E307" s="32">
        <f>B307*D307</f>
        <v>0</v>
      </c>
    </row>
    <row r="308" spans="1:5" ht="15">
      <c r="A308" s="151"/>
      <c r="B308" s="152"/>
      <c r="C308" s="152"/>
      <c r="D308" s="152"/>
      <c r="E308" s="153"/>
    </row>
    <row r="309" spans="1:5" ht="15">
      <c r="A309" s="216" t="s">
        <v>206</v>
      </c>
      <c r="B309" s="217"/>
      <c r="C309" s="217"/>
      <c r="D309" s="217"/>
      <c r="E309" s="218"/>
    </row>
    <row r="310" spans="1:5" ht="15">
      <c r="A310" s="55" t="s">
        <v>212</v>
      </c>
      <c r="B310" s="43">
        <v>1</v>
      </c>
      <c r="C310" s="14" t="s">
        <v>11</v>
      </c>
      <c r="D310" s="69"/>
      <c r="E310" s="32">
        <f>B310*D310</f>
        <v>0</v>
      </c>
    </row>
    <row r="311" spans="1:5" ht="15">
      <c r="A311" s="55" t="s">
        <v>213</v>
      </c>
      <c r="B311" s="43">
        <v>1</v>
      </c>
      <c r="C311" s="14" t="s">
        <v>11</v>
      </c>
      <c r="D311" s="69"/>
      <c r="E311" s="32">
        <f>B311*D311</f>
        <v>0</v>
      </c>
    </row>
    <row r="312" spans="1:5" ht="15">
      <c r="A312" s="55" t="s">
        <v>216</v>
      </c>
      <c r="B312" s="43">
        <v>1</v>
      </c>
      <c r="C312" s="14" t="s">
        <v>11</v>
      </c>
      <c r="D312" s="69"/>
      <c r="E312" s="32">
        <f>B312*D312</f>
        <v>0</v>
      </c>
    </row>
    <row r="313" spans="1:5" ht="15">
      <c r="A313" s="55" t="s">
        <v>214</v>
      </c>
      <c r="B313" s="43">
        <v>1</v>
      </c>
      <c r="C313" s="14" t="s">
        <v>11</v>
      </c>
      <c r="D313" s="69"/>
      <c r="E313" s="32">
        <f>B313*D313</f>
        <v>0</v>
      </c>
    </row>
    <row r="314" spans="1:5" ht="15">
      <c r="A314" s="55" t="s">
        <v>215</v>
      </c>
      <c r="B314" s="43">
        <v>1</v>
      </c>
      <c r="C314" s="14" t="s">
        <v>11</v>
      </c>
      <c r="D314" s="69"/>
      <c r="E314" s="32">
        <f>B314*D314</f>
        <v>0</v>
      </c>
    </row>
    <row r="315" spans="1:5" ht="15">
      <c r="A315" s="151"/>
      <c r="B315" s="152"/>
      <c r="C315" s="152"/>
      <c r="D315" s="152"/>
      <c r="E315" s="153"/>
    </row>
    <row r="316" spans="1:5" ht="15">
      <c r="A316" s="154" t="s">
        <v>218</v>
      </c>
      <c r="B316" s="155"/>
      <c r="C316" s="155"/>
      <c r="D316" s="155"/>
      <c r="E316" s="156"/>
    </row>
    <row r="317" spans="1:5" ht="15.75" thickBot="1">
      <c r="A317" s="55" t="s">
        <v>217</v>
      </c>
      <c r="B317" s="43">
        <v>1</v>
      </c>
      <c r="C317" s="14" t="s">
        <v>11</v>
      </c>
      <c r="D317" s="69"/>
      <c r="E317" s="32">
        <f>B317*D317</f>
        <v>0</v>
      </c>
    </row>
    <row r="318" spans="1:5" ht="17.25" thickBot="1" thickTop="1">
      <c r="A318" s="2" t="s">
        <v>95</v>
      </c>
      <c r="B318" s="3"/>
      <c r="C318" s="4"/>
      <c r="D318" s="116">
        <f>SUM(E283:E318)</f>
        <v>0</v>
      </c>
      <c r="E318" s="117"/>
    </row>
    <row r="319" spans="1:5" ht="16.5" thickBot="1" thickTop="1">
      <c r="A319" s="157"/>
      <c r="B319" s="157"/>
      <c r="C319" s="157"/>
      <c r="D319" s="157"/>
      <c r="E319" s="157"/>
    </row>
    <row r="320" spans="1:5" ht="19.5" thickBot="1" thickTop="1">
      <c r="A320" s="118" t="s">
        <v>210</v>
      </c>
      <c r="B320" s="119"/>
      <c r="C320" s="119"/>
      <c r="D320" s="119"/>
      <c r="E320" s="120"/>
    </row>
    <row r="321" spans="1:5" ht="25.5" thickBot="1" thickTop="1">
      <c r="A321" s="51" t="s">
        <v>2</v>
      </c>
      <c r="B321" s="40" t="s">
        <v>3</v>
      </c>
      <c r="C321" s="11" t="s">
        <v>4</v>
      </c>
      <c r="D321" s="34" t="s">
        <v>5</v>
      </c>
      <c r="E321" s="29" t="s">
        <v>6</v>
      </c>
    </row>
    <row r="322" spans="1:5" ht="15.75" thickTop="1">
      <c r="A322" s="130" t="s">
        <v>183</v>
      </c>
      <c r="B322" s="131"/>
      <c r="C322" s="131"/>
      <c r="D322" s="131"/>
      <c r="E322" s="132"/>
    </row>
    <row r="323" spans="1:5" ht="15">
      <c r="A323" s="70" t="s">
        <v>219</v>
      </c>
      <c r="B323" s="71">
        <v>1</v>
      </c>
      <c r="C323" s="71" t="s">
        <v>8</v>
      </c>
      <c r="D323" s="75"/>
      <c r="E323" s="30">
        <f>B323*D323</f>
        <v>0</v>
      </c>
    </row>
    <row r="324" spans="1:5" ht="15">
      <c r="A324" s="70" t="s">
        <v>220</v>
      </c>
      <c r="B324" s="71">
        <v>2</v>
      </c>
      <c r="C324" s="71" t="s">
        <v>8</v>
      </c>
      <c r="D324" s="75"/>
      <c r="E324" s="30">
        <f aca="true" t="shared" si="7" ref="E324:E331">B324*D324</f>
        <v>0</v>
      </c>
    </row>
    <row r="325" spans="1:5" ht="15">
      <c r="A325" s="70" t="s">
        <v>221</v>
      </c>
      <c r="B325" s="71">
        <v>10</v>
      </c>
      <c r="C325" s="71" t="s">
        <v>48</v>
      </c>
      <c r="D325" s="75"/>
      <c r="E325" s="30">
        <f t="shared" si="7"/>
        <v>0</v>
      </c>
    </row>
    <row r="326" spans="1:5" ht="15">
      <c r="A326" s="70" t="s">
        <v>222</v>
      </c>
      <c r="B326" s="71">
        <v>12</v>
      </c>
      <c r="C326" s="71" t="s">
        <v>8</v>
      </c>
      <c r="D326" s="75"/>
      <c r="E326" s="30">
        <f t="shared" si="7"/>
        <v>0</v>
      </c>
    </row>
    <row r="327" spans="1:5" ht="15">
      <c r="A327" s="70" t="s">
        <v>223</v>
      </c>
      <c r="B327" s="71">
        <v>6</v>
      </c>
      <c r="C327" s="71" t="s">
        <v>8</v>
      </c>
      <c r="D327" s="75"/>
      <c r="E327" s="30">
        <f t="shared" si="7"/>
        <v>0</v>
      </c>
    </row>
    <row r="328" spans="1:5" ht="15">
      <c r="A328" s="70" t="s">
        <v>224</v>
      </c>
      <c r="B328" s="71">
        <v>2</v>
      </c>
      <c r="C328" s="71" t="s">
        <v>8</v>
      </c>
      <c r="D328" s="75"/>
      <c r="E328" s="30">
        <f t="shared" si="7"/>
        <v>0</v>
      </c>
    </row>
    <row r="329" spans="1:5" ht="15">
      <c r="A329" s="70" t="s">
        <v>225</v>
      </c>
      <c r="B329" s="71">
        <v>6</v>
      </c>
      <c r="C329" s="71" t="s">
        <v>8</v>
      </c>
      <c r="D329" s="75"/>
      <c r="E329" s="30">
        <f t="shared" si="7"/>
        <v>0</v>
      </c>
    </row>
    <row r="330" spans="1:5" ht="15">
      <c r="A330" s="70" t="s">
        <v>226</v>
      </c>
      <c r="B330" s="71">
        <v>1</v>
      </c>
      <c r="C330" s="71" t="s">
        <v>8</v>
      </c>
      <c r="D330" s="75"/>
      <c r="E330" s="30">
        <f t="shared" si="7"/>
        <v>0</v>
      </c>
    </row>
    <row r="331" spans="1:5" ht="15">
      <c r="A331" s="70" t="s">
        <v>227</v>
      </c>
      <c r="B331" s="71">
        <v>1</v>
      </c>
      <c r="C331" s="71" t="s">
        <v>11</v>
      </c>
      <c r="D331" s="75"/>
      <c r="E331" s="30">
        <f t="shared" si="7"/>
        <v>0</v>
      </c>
    </row>
    <row r="332" spans="1:5" ht="15">
      <c r="A332" s="145"/>
      <c r="B332" s="146"/>
      <c r="C332" s="146"/>
      <c r="D332" s="146"/>
      <c r="E332" s="147"/>
    </row>
    <row r="333" spans="1:5" ht="15">
      <c r="A333" s="148" t="s">
        <v>206</v>
      </c>
      <c r="B333" s="149"/>
      <c r="C333" s="149"/>
      <c r="D333" s="149"/>
      <c r="E333" s="150"/>
    </row>
    <row r="334" spans="1:5" ht="15">
      <c r="A334" s="70" t="s">
        <v>228</v>
      </c>
      <c r="B334" s="71">
        <v>1</v>
      </c>
      <c r="C334" s="71" t="s">
        <v>11</v>
      </c>
      <c r="D334" s="75"/>
      <c r="E334" s="30">
        <f>B334*D334</f>
        <v>0</v>
      </c>
    </row>
    <row r="335" spans="1:5" ht="15">
      <c r="A335" s="145"/>
      <c r="B335" s="146"/>
      <c r="C335" s="146"/>
      <c r="D335" s="146"/>
      <c r="E335" s="147"/>
    </row>
    <row r="336" spans="1:5" ht="15">
      <c r="A336" s="148" t="s">
        <v>218</v>
      </c>
      <c r="B336" s="149"/>
      <c r="C336" s="149"/>
      <c r="D336" s="149"/>
      <c r="E336" s="150"/>
    </row>
    <row r="337" spans="1:5" ht="15.75" thickBot="1">
      <c r="A337" s="72" t="s">
        <v>217</v>
      </c>
      <c r="B337" s="73">
        <v>1</v>
      </c>
      <c r="C337" s="73" t="s">
        <v>11</v>
      </c>
      <c r="D337" s="76"/>
      <c r="E337" s="74">
        <f>B337*D337</f>
        <v>0</v>
      </c>
    </row>
    <row r="338" spans="1:5" ht="17.25" thickBot="1" thickTop="1">
      <c r="A338" s="2" t="s">
        <v>95</v>
      </c>
      <c r="B338" s="3"/>
      <c r="C338" s="4"/>
      <c r="D338" s="116">
        <f>SUM(E323:E337)</f>
        <v>0</v>
      </c>
      <c r="E338" s="117"/>
    </row>
    <row r="339" ht="16.5" thickBot="1" thickTop="1"/>
    <row r="340" spans="1:5" ht="19.5" thickBot="1" thickTop="1">
      <c r="A340" s="118" t="s">
        <v>320</v>
      </c>
      <c r="B340" s="119"/>
      <c r="C340" s="119"/>
      <c r="D340" s="119"/>
      <c r="E340" s="120"/>
    </row>
    <row r="341" spans="1:5" ht="25.5" thickBot="1" thickTop="1">
      <c r="A341" s="51" t="s">
        <v>2</v>
      </c>
      <c r="B341" s="40" t="s">
        <v>3</v>
      </c>
      <c r="C341" s="11" t="s">
        <v>4</v>
      </c>
      <c r="D341" s="34" t="s">
        <v>5</v>
      </c>
      <c r="E341" s="29" t="s">
        <v>6</v>
      </c>
    </row>
    <row r="342" spans="1:5" ht="15.75" thickTop="1">
      <c r="A342" s="121" t="s">
        <v>314</v>
      </c>
      <c r="B342" s="122"/>
      <c r="C342" s="122"/>
      <c r="D342" s="122"/>
      <c r="E342" s="123"/>
    </row>
    <row r="343" spans="1:5" ht="15">
      <c r="A343" s="100" t="s">
        <v>258</v>
      </c>
      <c r="B343" s="101">
        <v>280</v>
      </c>
      <c r="C343" s="102" t="s">
        <v>48</v>
      </c>
      <c r="D343" s="103"/>
      <c r="E343" s="99">
        <f>B343*D343</f>
        <v>0</v>
      </c>
    </row>
    <row r="344" spans="1:5" ht="15">
      <c r="A344" s="87" t="s">
        <v>259</v>
      </c>
      <c r="B344" s="88">
        <v>135</v>
      </c>
      <c r="C344" s="89" t="s">
        <v>48</v>
      </c>
      <c r="D344" s="75"/>
      <c r="E344" s="99">
        <f aca="true" t="shared" si="8" ref="E344:E407">B344*D344</f>
        <v>0</v>
      </c>
    </row>
    <row r="345" spans="1:5" ht="15">
      <c r="A345" s="87" t="s">
        <v>260</v>
      </c>
      <c r="B345" s="88">
        <v>185</v>
      </c>
      <c r="C345" s="89" t="s">
        <v>48</v>
      </c>
      <c r="D345" s="75"/>
      <c r="E345" s="99">
        <f t="shared" si="8"/>
        <v>0</v>
      </c>
    </row>
    <row r="346" spans="1:5" ht="15">
      <c r="A346" s="87" t="s">
        <v>261</v>
      </c>
      <c r="B346" s="88">
        <v>45</v>
      </c>
      <c r="C346" s="89" t="s">
        <v>48</v>
      </c>
      <c r="D346" s="75"/>
      <c r="E346" s="99">
        <f t="shared" si="8"/>
        <v>0</v>
      </c>
    </row>
    <row r="347" spans="1:5" ht="15">
      <c r="A347" s="87" t="s">
        <v>262</v>
      </c>
      <c r="B347" s="88">
        <v>90</v>
      </c>
      <c r="C347" s="89" t="s">
        <v>48</v>
      </c>
      <c r="D347" s="75"/>
      <c r="E347" s="99">
        <f t="shared" si="8"/>
        <v>0</v>
      </c>
    </row>
    <row r="348" spans="1:5" ht="15">
      <c r="A348" s="87" t="s">
        <v>263</v>
      </c>
      <c r="B348" s="88">
        <v>60</v>
      </c>
      <c r="C348" s="89" t="s">
        <v>48</v>
      </c>
      <c r="D348" s="75"/>
      <c r="E348" s="99">
        <f t="shared" si="8"/>
        <v>0</v>
      </c>
    </row>
    <row r="349" spans="1:5" ht="15">
      <c r="A349" s="87" t="s">
        <v>264</v>
      </c>
      <c r="B349" s="88">
        <v>120</v>
      </c>
      <c r="C349" s="89" t="s">
        <v>48</v>
      </c>
      <c r="D349" s="75"/>
      <c r="E349" s="99">
        <f t="shared" si="8"/>
        <v>0</v>
      </c>
    </row>
    <row r="350" spans="1:5" ht="15">
      <c r="A350" s="87" t="s">
        <v>265</v>
      </c>
      <c r="B350" s="88">
        <v>20</v>
      </c>
      <c r="C350" s="89" t="s">
        <v>48</v>
      </c>
      <c r="D350" s="75"/>
      <c r="E350" s="99">
        <f t="shared" si="8"/>
        <v>0</v>
      </c>
    </row>
    <row r="351" spans="1:5" ht="15">
      <c r="A351" s="90" t="s">
        <v>266</v>
      </c>
      <c r="B351" s="88">
        <v>50</v>
      </c>
      <c r="C351" s="89" t="s">
        <v>48</v>
      </c>
      <c r="D351" s="75"/>
      <c r="E351" s="99">
        <f t="shared" si="8"/>
        <v>0</v>
      </c>
    </row>
    <row r="352" spans="1:5" ht="15">
      <c r="A352" s="90" t="s">
        <v>267</v>
      </c>
      <c r="B352" s="88">
        <v>49</v>
      </c>
      <c r="C352" s="89" t="s">
        <v>48</v>
      </c>
      <c r="D352" s="75"/>
      <c r="E352" s="99">
        <f t="shared" si="8"/>
        <v>0</v>
      </c>
    </row>
    <row r="353" spans="1:5" ht="15">
      <c r="A353" s="90" t="s">
        <v>268</v>
      </c>
      <c r="B353" s="88">
        <v>60</v>
      </c>
      <c r="C353" s="89" t="s">
        <v>48</v>
      </c>
      <c r="D353" s="75"/>
      <c r="E353" s="99">
        <f t="shared" si="8"/>
        <v>0</v>
      </c>
    </row>
    <row r="354" spans="1:5" ht="15">
      <c r="A354" s="91" t="s">
        <v>269</v>
      </c>
      <c r="B354" s="88">
        <v>20</v>
      </c>
      <c r="C354" s="89" t="s">
        <v>48</v>
      </c>
      <c r="D354" s="75"/>
      <c r="E354" s="99">
        <f t="shared" si="8"/>
        <v>0</v>
      </c>
    </row>
    <row r="355" spans="1:5" ht="15">
      <c r="A355" s="124"/>
      <c r="B355" s="125"/>
      <c r="C355" s="125"/>
      <c r="D355" s="125"/>
      <c r="E355" s="126"/>
    </row>
    <row r="356" spans="1:5" ht="15">
      <c r="A356" s="127" t="s">
        <v>315</v>
      </c>
      <c r="B356" s="128"/>
      <c r="C356" s="128"/>
      <c r="D356" s="128"/>
      <c r="E356" s="129"/>
    </row>
    <row r="357" spans="1:5" ht="15">
      <c r="A357" s="90" t="s">
        <v>270</v>
      </c>
      <c r="B357" s="88">
        <v>6</v>
      </c>
      <c r="C357" s="89" t="s">
        <v>8</v>
      </c>
      <c r="D357" s="75"/>
      <c r="E357" s="99">
        <f t="shared" si="8"/>
        <v>0</v>
      </c>
    </row>
    <row r="358" spans="1:5" ht="15">
      <c r="A358" s="92" t="s">
        <v>271</v>
      </c>
      <c r="B358" s="93">
        <v>12</v>
      </c>
      <c r="C358" s="94" t="s">
        <v>8</v>
      </c>
      <c r="D358" s="75"/>
      <c r="E358" s="99">
        <f t="shared" si="8"/>
        <v>0</v>
      </c>
    </row>
    <row r="359" spans="1:5" ht="15">
      <c r="A359" s="92" t="s">
        <v>272</v>
      </c>
      <c r="B359" s="93">
        <v>12</v>
      </c>
      <c r="C359" s="94" t="s">
        <v>8</v>
      </c>
      <c r="D359" s="75"/>
      <c r="E359" s="99">
        <f t="shared" si="8"/>
        <v>0</v>
      </c>
    </row>
    <row r="360" spans="1:5" ht="15">
      <c r="A360" s="92" t="s">
        <v>273</v>
      </c>
      <c r="B360" s="93">
        <v>1</v>
      </c>
      <c r="C360" s="94" t="s">
        <v>8</v>
      </c>
      <c r="D360" s="75"/>
      <c r="E360" s="99">
        <f t="shared" si="8"/>
        <v>0</v>
      </c>
    </row>
    <row r="361" spans="1:5" ht="15">
      <c r="A361" s="90" t="s">
        <v>274</v>
      </c>
      <c r="B361" s="88">
        <v>1</v>
      </c>
      <c r="C361" s="89" t="s">
        <v>11</v>
      </c>
      <c r="D361" s="75"/>
      <c r="E361" s="99">
        <f t="shared" si="8"/>
        <v>0</v>
      </c>
    </row>
    <row r="362" spans="1:5" ht="15">
      <c r="A362" s="124"/>
      <c r="B362" s="125"/>
      <c r="C362" s="125"/>
      <c r="D362" s="125"/>
      <c r="E362" s="126"/>
    </row>
    <row r="363" spans="1:5" ht="15">
      <c r="A363" s="127" t="s">
        <v>316</v>
      </c>
      <c r="B363" s="128"/>
      <c r="C363" s="128"/>
      <c r="D363" s="128"/>
      <c r="E363" s="129"/>
    </row>
    <row r="364" spans="1:5" ht="15">
      <c r="A364" s="90" t="s">
        <v>275</v>
      </c>
      <c r="B364" s="88">
        <v>15</v>
      </c>
      <c r="C364" s="89" t="s">
        <v>8</v>
      </c>
      <c r="D364" s="75"/>
      <c r="E364" s="99">
        <f t="shared" si="8"/>
        <v>0</v>
      </c>
    </row>
    <row r="365" spans="1:5" ht="15">
      <c r="A365" s="90" t="s">
        <v>276</v>
      </c>
      <c r="B365" s="88">
        <v>4</v>
      </c>
      <c r="C365" s="89" t="s">
        <v>8</v>
      </c>
      <c r="D365" s="75"/>
      <c r="E365" s="99">
        <f t="shared" si="8"/>
        <v>0</v>
      </c>
    </row>
    <row r="366" spans="1:5" ht="15">
      <c r="A366" s="90" t="s">
        <v>277</v>
      </c>
      <c r="B366" s="88">
        <v>5</v>
      </c>
      <c r="C366" s="89" t="s">
        <v>8</v>
      </c>
      <c r="D366" s="75"/>
      <c r="E366" s="99">
        <f t="shared" si="8"/>
        <v>0</v>
      </c>
    </row>
    <row r="367" spans="1:5" ht="15">
      <c r="A367" s="90" t="s">
        <v>278</v>
      </c>
      <c r="B367" s="88">
        <v>6</v>
      </c>
      <c r="C367" s="89" t="s">
        <v>8</v>
      </c>
      <c r="D367" s="75"/>
      <c r="E367" s="99">
        <f t="shared" si="8"/>
        <v>0</v>
      </c>
    </row>
    <row r="368" spans="1:5" ht="15">
      <c r="A368" s="90" t="s">
        <v>279</v>
      </c>
      <c r="B368" s="88">
        <v>6</v>
      </c>
      <c r="C368" s="89" t="s">
        <v>8</v>
      </c>
      <c r="D368" s="75"/>
      <c r="E368" s="99">
        <f t="shared" si="8"/>
        <v>0</v>
      </c>
    </row>
    <row r="369" spans="1:5" ht="15">
      <c r="A369" s="90" t="s">
        <v>280</v>
      </c>
      <c r="B369" s="88">
        <v>2</v>
      </c>
      <c r="C369" s="89" t="s">
        <v>8</v>
      </c>
      <c r="D369" s="75"/>
      <c r="E369" s="99">
        <f t="shared" si="8"/>
        <v>0</v>
      </c>
    </row>
    <row r="370" spans="1:5" ht="15">
      <c r="A370" s="90" t="s">
        <v>281</v>
      </c>
      <c r="B370" s="88">
        <v>4</v>
      </c>
      <c r="C370" s="89" t="s">
        <v>8</v>
      </c>
      <c r="D370" s="75"/>
      <c r="E370" s="99">
        <f t="shared" si="8"/>
        <v>0</v>
      </c>
    </row>
    <row r="371" spans="1:5" ht="15">
      <c r="A371" s="90" t="s">
        <v>282</v>
      </c>
      <c r="B371" s="88">
        <v>6</v>
      </c>
      <c r="C371" s="89" t="s">
        <v>8</v>
      </c>
      <c r="D371" s="75"/>
      <c r="E371" s="99">
        <f t="shared" si="8"/>
        <v>0</v>
      </c>
    </row>
    <row r="372" spans="1:5" ht="15">
      <c r="A372" s="90" t="s">
        <v>283</v>
      </c>
      <c r="B372" s="88">
        <v>5</v>
      </c>
      <c r="C372" s="89" t="s">
        <v>8</v>
      </c>
      <c r="D372" s="75"/>
      <c r="E372" s="99">
        <f t="shared" si="8"/>
        <v>0</v>
      </c>
    </row>
    <row r="373" spans="1:5" ht="30">
      <c r="A373" s="90" t="s">
        <v>284</v>
      </c>
      <c r="B373" s="88">
        <v>2</v>
      </c>
      <c r="C373" s="89" t="s">
        <v>8</v>
      </c>
      <c r="D373" s="75"/>
      <c r="E373" s="99">
        <f t="shared" si="8"/>
        <v>0</v>
      </c>
    </row>
    <row r="374" spans="1:5" ht="15">
      <c r="A374" s="90" t="s">
        <v>285</v>
      </c>
      <c r="B374" s="88">
        <v>6</v>
      </c>
      <c r="C374" s="89" t="s">
        <v>8</v>
      </c>
      <c r="D374" s="75"/>
      <c r="E374" s="99">
        <f t="shared" si="8"/>
        <v>0</v>
      </c>
    </row>
    <row r="375" spans="1:5" ht="15">
      <c r="A375" s="90" t="s">
        <v>286</v>
      </c>
      <c r="B375" s="88">
        <v>2</v>
      </c>
      <c r="C375" s="89" t="s">
        <v>8</v>
      </c>
      <c r="D375" s="75"/>
      <c r="E375" s="99">
        <f t="shared" si="8"/>
        <v>0</v>
      </c>
    </row>
    <row r="376" spans="1:5" ht="30">
      <c r="A376" s="90" t="s">
        <v>287</v>
      </c>
      <c r="B376" s="88">
        <v>4</v>
      </c>
      <c r="C376" s="89" t="s">
        <v>8</v>
      </c>
      <c r="D376" s="75"/>
      <c r="E376" s="99">
        <f t="shared" si="8"/>
        <v>0</v>
      </c>
    </row>
    <row r="377" spans="1:5" ht="15">
      <c r="A377" s="90" t="s">
        <v>288</v>
      </c>
      <c r="B377" s="88">
        <v>2</v>
      </c>
      <c r="C377" s="89" t="s">
        <v>8</v>
      </c>
      <c r="D377" s="75"/>
      <c r="E377" s="99">
        <f t="shared" si="8"/>
        <v>0</v>
      </c>
    </row>
    <row r="378" spans="1:5" ht="15">
      <c r="A378" s="90" t="s">
        <v>289</v>
      </c>
      <c r="B378" s="88">
        <v>2</v>
      </c>
      <c r="C378" s="89" t="s">
        <v>8</v>
      </c>
      <c r="D378" s="75"/>
      <c r="E378" s="99">
        <f t="shared" si="8"/>
        <v>0</v>
      </c>
    </row>
    <row r="379" spans="1:5" ht="15">
      <c r="A379" s="90" t="s">
        <v>290</v>
      </c>
      <c r="B379" s="88">
        <v>1</v>
      </c>
      <c r="C379" s="89" t="s">
        <v>8</v>
      </c>
      <c r="D379" s="75"/>
      <c r="E379" s="99">
        <f t="shared" si="8"/>
        <v>0</v>
      </c>
    </row>
    <row r="380" spans="1:5" ht="15">
      <c r="A380" s="90" t="s">
        <v>291</v>
      </c>
      <c r="B380" s="88">
        <v>1</v>
      </c>
      <c r="C380" s="89" t="s">
        <v>8</v>
      </c>
      <c r="D380" s="75"/>
      <c r="E380" s="99">
        <f t="shared" si="8"/>
        <v>0</v>
      </c>
    </row>
    <row r="381" spans="1:5" ht="15">
      <c r="A381" s="90" t="s">
        <v>292</v>
      </c>
      <c r="B381" s="88">
        <v>1</v>
      </c>
      <c r="C381" s="89" t="s">
        <v>11</v>
      </c>
      <c r="D381" s="75"/>
      <c r="E381" s="99">
        <f t="shared" si="8"/>
        <v>0</v>
      </c>
    </row>
    <row r="382" spans="1:5" ht="15">
      <c r="A382" s="91" t="s">
        <v>293</v>
      </c>
      <c r="B382" s="88">
        <v>2</v>
      </c>
      <c r="C382" s="89" t="s">
        <v>8</v>
      </c>
      <c r="D382" s="75"/>
      <c r="E382" s="99">
        <f t="shared" si="8"/>
        <v>0</v>
      </c>
    </row>
    <row r="383" spans="1:5" ht="15">
      <c r="A383" s="124"/>
      <c r="B383" s="125"/>
      <c r="C383" s="125"/>
      <c r="D383" s="125"/>
      <c r="E383" s="126"/>
    </row>
    <row r="384" spans="1:5" ht="15">
      <c r="A384" s="127" t="s">
        <v>317</v>
      </c>
      <c r="B384" s="128"/>
      <c r="C384" s="128"/>
      <c r="D384" s="128"/>
      <c r="E384" s="129"/>
    </row>
    <row r="385" spans="1:5" ht="15">
      <c r="A385" s="90" t="s">
        <v>294</v>
      </c>
      <c r="B385" s="88">
        <v>25</v>
      </c>
      <c r="C385" s="89" t="s">
        <v>8</v>
      </c>
      <c r="D385" s="75"/>
      <c r="E385" s="99">
        <f t="shared" si="8"/>
        <v>0</v>
      </c>
    </row>
    <row r="386" spans="1:5" ht="15">
      <c r="A386" s="90" t="s">
        <v>295</v>
      </c>
      <c r="B386" s="88">
        <v>20</v>
      </c>
      <c r="C386" s="89" t="s">
        <v>8</v>
      </c>
      <c r="D386" s="75"/>
      <c r="E386" s="99">
        <f t="shared" si="8"/>
        <v>0</v>
      </c>
    </row>
    <row r="387" spans="1:5" ht="15">
      <c r="A387" s="90" t="s">
        <v>296</v>
      </c>
      <c r="B387" s="88">
        <v>10</v>
      </c>
      <c r="C387" s="89" t="s">
        <v>8</v>
      </c>
      <c r="D387" s="75"/>
      <c r="E387" s="99">
        <f t="shared" si="8"/>
        <v>0</v>
      </c>
    </row>
    <row r="388" spans="1:5" ht="15">
      <c r="A388" s="90" t="s">
        <v>297</v>
      </c>
      <c r="B388" s="88">
        <v>10</v>
      </c>
      <c r="C388" s="89" t="s">
        <v>48</v>
      </c>
      <c r="D388" s="75"/>
      <c r="E388" s="99">
        <f t="shared" si="8"/>
        <v>0</v>
      </c>
    </row>
    <row r="389" spans="1:5" ht="15">
      <c r="A389" s="90" t="s">
        <v>298</v>
      </c>
      <c r="B389" s="88">
        <v>15</v>
      </c>
      <c r="C389" s="89" t="s">
        <v>48</v>
      </c>
      <c r="D389" s="75"/>
      <c r="E389" s="99">
        <f t="shared" si="8"/>
        <v>0</v>
      </c>
    </row>
    <row r="390" spans="1:5" ht="15">
      <c r="A390" s="90" t="s">
        <v>299</v>
      </c>
      <c r="B390" s="88">
        <v>40</v>
      </c>
      <c r="C390" s="89" t="s">
        <v>48</v>
      </c>
      <c r="D390" s="75"/>
      <c r="E390" s="99">
        <f t="shared" si="8"/>
        <v>0</v>
      </c>
    </row>
    <row r="391" spans="1:5" ht="17.25" customHeight="1">
      <c r="A391" s="90" t="s">
        <v>300</v>
      </c>
      <c r="B391" s="88">
        <v>1</v>
      </c>
      <c r="C391" s="89" t="s">
        <v>11</v>
      </c>
      <c r="D391" s="75"/>
      <c r="E391" s="99">
        <f t="shared" si="8"/>
        <v>0</v>
      </c>
    </row>
    <row r="392" spans="1:5" ht="30">
      <c r="A392" s="90" t="s">
        <v>301</v>
      </c>
      <c r="B392" s="88">
        <v>40</v>
      </c>
      <c r="C392" s="89" t="s">
        <v>48</v>
      </c>
      <c r="D392" s="75"/>
      <c r="E392" s="99">
        <f t="shared" si="8"/>
        <v>0</v>
      </c>
    </row>
    <row r="393" spans="1:5" ht="15">
      <c r="A393" s="90" t="s">
        <v>302</v>
      </c>
      <c r="B393" s="88">
        <v>5</v>
      </c>
      <c r="C393" s="89" t="s">
        <v>8</v>
      </c>
      <c r="D393" s="75"/>
      <c r="E393" s="99">
        <f t="shared" si="8"/>
        <v>0</v>
      </c>
    </row>
    <row r="394" spans="1:5" ht="15">
      <c r="A394" s="124"/>
      <c r="B394" s="125"/>
      <c r="C394" s="125"/>
      <c r="D394" s="125"/>
      <c r="E394" s="126"/>
    </row>
    <row r="395" spans="1:5" ht="15">
      <c r="A395" s="127" t="s">
        <v>318</v>
      </c>
      <c r="B395" s="128"/>
      <c r="C395" s="128"/>
      <c r="D395" s="128"/>
      <c r="E395" s="129"/>
    </row>
    <row r="396" spans="1:5" ht="30">
      <c r="A396" s="90" t="s">
        <v>303</v>
      </c>
      <c r="B396" s="88">
        <v>1</v>
      </c>
      <c r="C396" s="89" t="s">
        <v>8</v>
      </c>
      <c r="D396" s="75"/>
      <c r="E396" s="99">
        <f t="shared" si="8"/>
        <v>0</v>
      </c>
    </row>
    <row r="397" spans="1:5" ht="15">
      <c r="A397" s="90" t="s">
        <v>304</v>
      </c>
      <c r="B397" s="88">
        <v>1</v>
      </c>
      <c r="C397" s="89" t="s">
        <v>8</v>
      </c>
      <c r="D397" s="75"/>
      <c r="E397" s="99">
        <f t="shared" si="8"/>
        <v>0</v>
      </c>
    </row>
    <row r="398" spans="1:5" ht="15">
      <c r="A398" s="90" t="s">
        <v>305</v>
      </c>
      <c r="B398" s="88">
        <v>1</v>
      </c>
      <c r="C398" s="89" t="s">
        <v>11</v>
      </c>
      <c r="D398" s="75"/>
      <c r="E398" s="99">
        <f t="shared" si="8"/>
        <v>0</v>
      </c>
    </row>
    <row r="399" spans="1:5" ht="15">
      <c r="A399" s="124"/>
      <c r="B399" s="125"/>
      <c r="C399" s="125"/>
      <c r="D399" s="125"/>
      <c r="E399" s="126"/>
    </row>
    <row r="400" spans="1:5" ht="15">
      <c r="A400" s="127" t="s">
        <v>319</v>
      </c>
      <c r="B400" s="128"/>
      <c r="C400" s="128"/>
      <c r="D400" s="128"/>
      <c r="E400" s="129"/>
    </row>
    <row r="401" spans="1:5" ht="15">
      <c r="A401" s="90" t="s">
        <v>306</v>
      </c>
      <c r="B401" s="88">
        <v>1</v>
      </c>
      <c r="C401" s="95" t="s">
        <v>90</v>
      </c>
      <c r="D401" s="75"/>
      <c r="E401" s="99">
        <f t="shared" si="8"/>
        <v>0</v>
      </c>
    </row>
    <row r="402" spans="1:5" ht="15">
      <c r="A402" s="90" t="s">
        <v>307</v>
      </c>
      <c r="B402" s="88">
        <v>1</v>
      </c>
      <c r="C402" s="89" t="s">
        <v>11</v>
      </c>
      <c r="D402" s="75"/>
      <c r="E402" s="99">
        <f t="shared" si="8"/>
        <v>0</v>
      </c>
    </row>
    <row r="403" spans="1:5" ht="15">
      <c r="A403" s="90" t="s">
        <v>308</v>
      </c>
      <c r="B403" s="88">
        <v>1</v>
      </c>
      <c r="C403" s="89" t="s">
        <v>11</v>
      </c>
      <c r="D403" s="75"/>
      <c r="E403" s="99">
        <f t="shared" si="8"/>
        <v>0</v>
      </c>
    </row>
    <row r="404" spans="1:5" ht="15">
      <c r="A404" s="90" t="s">
        <v>309</v>
      </c>
      <c r="B404" s="88">
        <v>1</v>
      </c>
      <c r="C404" s="89" t="s">
        <v>11</v>
      </c>
      <c r="D404" s="75"/>
      <c r="E404" s="99">
        <f t="shared" si="8"/>
        <v>0</v>
      </c>
    </row>
    <row r="405" spans="1:5" ht="15">
      <c r="A405" s="90" t="s">
        <v>310</v>
      </c>
      <c r="B405" s="88">
        <v>1</v>
      </c>
      <c r="C405" s="89" t="s">
        <v>11</v>
      </c>
      <c r="D405" s="75"/>
      <c r="E405" s="99">
        <f t="shared" si="8"/>
        <v>0</v>
      </c>
    </row>
    <row r="406" spans="1:5" ht="15">
      <c r="A406" s="90" t="s">
        <v>311</v>
      </c>
      <c r="B406" s="88">
        <v>1</v>
      </c>
      <c r="C406" s="89" t="s">
        <v>11</v>
      </c>
      <c r="D406" s="75"/>
      <c r="E406" s="99">
        <f t="shared" si="8"/>
        <v>0</v>
      </c>
    </row>
    <row r="407" spans="1:5" ht="15">
      <c r="A407" s="90" t="s">
        <v>312</v>
      </c>
      <c r="B407" s="88">
        <v>1</v>
      </c>
      <c r="C407" s="89" t="s">
        <v>11</v>
      </c>
      <c r="D407" s="75"/>
      <c r="E407" s="99">
        <f t="shared" si="8"/>
        <v>0</v>
      </c>
    </row>
    <row r="408" spans="1:5" ht="15.75" thickBot="1">
      <c r="A408" s="96" t="s">
        <v>313</v>
      </c>
      <c r="B408" s="97">
        <v>1</v>
      </c>
      <c r="C408" s="98" t="s">
        <v>11</v>
      </c>
      <c r="D408" s="76"/>
      <c r="E408" s="99">
        <f>B408*D408</f>
        <v>0</v>
      </c>
    </row>
    <row r="409" spans="1:5" ht="17.25" thickBot="1" thickTop="1">
      <c r="A409" s="2" t="s">
        <v>95</v>
      </c>
      <c r="B409" s="3"/>
      <c r="C409" s="4"/>
      <c r="D409" s="116">
        <f>SUM(E343:E408)</f>
        <v>0</v>
      </c>
      <c r="E409" s="117"/>
    </row>
    <row r="410" ht="15.75" thickTop="1"/>
    <row r="411" ht="15">
      <c r="A411" s="115" t="s">
        <v>329</v>
      </c>
    </row>
    <row r="412" ht="15">
      <c r="A412" s="54" t="s">
        <v>328</v>
      </c>
    </row>
    <row r="413" ht="15">
      <c r="A413" s="54" t="s">
        <v>334</v>
      </c>
    </row>
    <row r="414" ht="15">
      <c r="A414" s="54" t="s">
        <v>331</v>
      </c>
    </row>
    <row r="415" ht="15">
      <c r="A415" s="54" t="s">
        <v>330</v>
      </c>
    </row>
    <row r="416" ht="15">
      <c r="A416" s="54" t="s">
        <v>332</v>
      </c>
    </row>
    <row r="417" ht="15">
      <c r="A417" s="54" t="s">
        <v>333</v>
      </c>
    </row>
    <row r="418" ht="15">
      <c r="A418" s="54" t="s">
        <v>335</v>
      </c>
    </row>
    <row r="419" ht="15">
      <c r="A419" s="54" t="s">
        <v>336</v>
      </c>
    </row>
  </sheetData>
  <sheetProtection password="97F4" sheet="1" objects="1" scenarios="1"/>
  <mergeCells count="138">
    <mergeCell ref="B23:C23"/>
    <mergeCell ref="B24:C24"/>
    <mergeCell ref="B25:C25"/>
    <mergeCell ref="B26:C26"/>
    <mergeCell ref="B27:C27"/>
    <mergeCell ref="B22:C22"/>
    <mergeCell ref="A12:E12"/>
    <mergeCell ref="A8:E8"/>
    <mergeCell ref="A11:E11"/>
    <mergeCell ref="A13:E13"/>
    <mergeCell ref="A15:E15"/>
    <mergeCell ref="A17:E17"/>
    <mergeCell ref="A18:E18"/>
    <mergeCell ref="A19:E19"/>
    <mergeCell ref="A10:E10"/>
    <mergeCell ref="A7:E7"/>
    <mergeCell ref="A5:E5"/>
    <mergeCell ref="A6:E6"/>
    <mergeCell ref="A4:E4"/>
    <mergeCell ref="A1:E1"/>
    <mergeCell ref="A2:E2"/>
    <mergeCell ref="A3:E3"/>
    <mergeCell ref="A16:E16"/>
    <mergeCell ref="A14:E14"/>
    <mergeCell ref="A9:E9"/>
    <mergeCell ref="A29:E29"/>
    <mergeCell ref="A47:E47"/>
    <mergeCell ref="A30:E30"/>
    <mergeCell ref="A46:E46"/>
    <mergeCell ref="A42:E42"/>
    <mergeCell ref="A43:E43"/>
    <mergeCell ref="A33:E33"/>
    <mergeCell ref="A36:E36"/>
    <mergeCell ref="A39:E39"/>
    <mergeCell ref="A31:E31"/>
    <mergeCell ref="A202:E202"/>
    <mergeCell ref="A203:E203"/>
    <mergeCell ref="A208:E208"/>
    <mergeCell ref="A209:E209"/>
    <mergeCell ref="A206:E206"/>
    <mergeCell ref="D220:E220"/>
    <mergeCell ref="D318:E318"/>
    <mergeCell ref="A278:E278"/>
    <mergeCell ref="A280:E280"/>
    <mergeCell ref="A281:E281"/>
    <mergeCell ref="A282:E282"/>
    <mergeCell ref="A302:E302"/>
    <mergeCell ref="A309:E309"/>
    <mergeCell ref="A224:E224"/>
    <mergeCell ref="A271:E271"/>
    <mergeCell ref="A272:E272"/>
    <mergeCell ref="A264:E264"/>
    <mergeCell ref="A265:E265"/>
    <mergeCell ref="A247:E247"/>
    <mergeCell ref="A222:E222"/>
    <mergeCell ref="A216:E216"/>
    <mergeCell ref="A200:E200"/>
    <mergeCell ref="A191:E191"/>
    <mergeCell ref="A192:E192"/>
    <mergeCell ref="A166:E166"/>
    <mergeCell ref="A57:E57"/>
    <mergeCell ref="A87:E87"/>
    <mergeCell ref="A107:E107"/>
    <mergeCell ref="A142:E142"/>
    <mergeCell ref="A146:E146"/>
    <mergeCell ref="A158:E158"/>
    <mergeCell ref="D164:E164"/>
    <mergeCell ref="A157:E157"/>
    <mergeCell ref="A162:E162"/>
    <mergeCell ref="A151:E151"/>
    <mergeCell ref="A145:E145"/>
    <mergeCell ref="A141:E141"/>
    <mergeCell ref="A137:E137"/>
    <mergeCell ref="A134:E134"/>
    <mergeCell ref="A132:E132"/>
    <mergeCell ref="A130:E130"/>
    <mergeCell ref="A113:E113"/>
    <mergeCell ref="A108:E108"/>
    <mergeCell ref="A95:E95"/>
    <mergeCell ref="A56:E56"/>
    <mergeCell ref="A52:E52"/>
    <mergeCell ref="A143:E143"/>
    <mergeCell ref="A106:E106"/>
    <mergeCell ref="A104:E104"/>
    <mergeCell ref="A102:E102"/>
    <mergeCell ref="A94:E94"/>
    <mergeCell ref="A86:E86"/>
    <mergeCell ref="A165:E165"/>
    <mergeCell ref="A58:E58"/>
    <mergeCell ref="A88:E88"/>
    <mergeCell ref="A75:E75"/>
    <mergeCell ref="A76:E76"/>
    <mergeCell ref="A152:E152"/>
    <mergeCell ref="A147:E147"/>
    <mergeCell ref="A135:E135"/>
    <mergeCell ref="A122:E122"/>
    <mergeCell ref="A117:E117"/>
    <mergeCell ref="A112:E112"/>
    <mergeCell ref="A118:E118"/>
    <mergeCell ref="A128:E128"/>
    <mergeCell ref="A124:E124"/>
    <mergeCell ref="A322:E322"/>
    <mergeCell ref="A168:E168"/>
    <mergeCell ref="A179:E179"/>
    <mergeCell ref="A178:E178"/>
    <mergeCell ref="A182:E182"/>
    <mergeCell ref="D338:E338"/>
    <mergeCell ref="A332:E332"/>
    <mergeCell ref="A333:E333"/>
    <mergeCell ref="A335:E335"/>
    <mergeCell ref="A336:E336"/>
    <mergeCell ref="A320:E320"/>
    <mergeCell ref="A315:E315"/>
    <mergeCell ref="A316:E316"/>
    <mergeCell ref="A308:E308"/>
    <mergeCell ref="A319:E319"/>
    <mergeCell ref="D276:E276"/>
    <mergeCell ref="A186:E186"/>
    <mergeCell ref="D184:E184"/>
    <mergeCell ref="A185:E185"/>
    <mergeCell ref="A188:E188"/>
    <mergeCell ref="A248:E248"/>
    <mergeCell ref="A217:E217"/>
    <mergeCell ref="A211:E211"/>
    <mergeCell ref="A212:E212"/>
    <mergeCell ref="D409:E409"/>
    <mergeCell ref="A340:E340"/>
    <mergeCell ref="A342:E342"/>
    <mergeCell ref="A399:E399"/>
    <mergeCell ref="A400:E400"/>
    <mergeCell ref="A394:E394"/>
    <mergeCell ref="A395:E395"/>
    <mergeCell ref="A383:E383"/>
    <mergeCell ref="A384:E384"/>
    <mergeCell ref="A362:E362"/>
    <mergeCell ref="A363:E363"/>
    <mergeCell ref="A355:E355"/>
    <mergeCell ref="A356:E356"/>
  </mergeCells>
  <printOptions/>
  <pageMargins left="0.25" right="0.25" top="0.75" bottom="0.75" header="0.3" footer="0.3"/>
  <pageSetup horizontalDpi="600" verticalDpi="600" orientation="portrait" paperSize="9" r:id="rId1"/>
  <headerFooter>
    <oddHeader>&amp;C&amp;12Krycí list soupisu&amp;"-,Tučné"
Rekonstrukce budovy sokolovny I.</oddHeader>
    <oddFooter>&amp;C&amp;"-,Tučné"* Vyplňte pouze žlutě podbarvená pole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Aleš Břetenář</dc:creator>
  <cp:keywords/>
  <dc:description/>
  <cp:lastModifiedBy>Martinka a Alešek</cp:lastModifiedBy>
  <cp:lastPrinted>2017-12-18T11:19:47Z</cp:lastPrinted>
  <dcterms:created xsi:type="dcterms:W3CDTF">2017-12-13T06:50:56Z</dcterms:created>
  <dcterms:modified xsi:type="dcterms:W3CDTF">2017-12-20T11:40:43Z</dcterms:modified>
  <cp:category/>
  <cp:version/>
  <cp:contentType/>
  <cp:contentStatus/>
</cp:coreProperties>
</file>